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500"/>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<sst xmlns="http://schemas.openxmlformats.org/spreadsheetml/2006/main" count="1763" uniqueCount="595">
  <si>
    <t>预算01-1表</t>
  </si>
  <si>
    <t>部门财务收支预算总表</t>
  </si>
  <si>
    <t>单位名称：云南省人民政府国有资产监督管理委员会</t>
  </si>
  <si>
    <t>单位:元</t>
  </si>
  <si>
    <t>收        入</t>
  </si>
  <si>
    <t>支        出</t>
  </si>
  <si>
    <t>项      目</t>
  </si>
  <si>
    <t>2023年预算数</t>
  </si>
  <si>
    <t>项目（按功能分类）</t>
  </si>
  <si>
    <t>一、一般公共预算拨款收入</t>
  </si>
  <si>
    <t>一、一般公共服务支出</t>
  </si>
  <si>
    <t>二、政府性基金预算拨款收入</t>
  </si>
  <si>
    <t>二、公共安全支出</t>
  </si>
  <si>
    <t>三、国有资本经营预算拨款收入</t>
  </si>
  <si>
    <t>三、社会保障和就业支出</t>
  </si>
  <si>
    <t>四、财政专户管理资金收入</t>
  </si>
  <si>
    <t>四、卫生健康支出</t>
  </si>
  <si>
    <t>五、单位资金</t>
  </si>
  <si>
    <t>五、资源勘探工业信息等支出</t>
  </si>
  <si>
    <t>1、事业收入</t>
  </si>
  <si>
    <t>六、住房保障支出</t>
  </si>
  <si>
    <t>2、事业单位经营收入</t>
  </si>
  <si>
    <t>七、国有资本经营预算支出</t>
  </si>
  <si>
    <t>3、上级补助收入</t>
  </si>
  <si>
    <t>4、附属单位上缴收入</t>
  </si>
  <si>
    <t>5、非同级财政拨款</t>
  </si>
  <si>
    <t>6、其他收入</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</si>
  <si>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</si>
  <si>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</si>
  <si>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</si>
  <si>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</si>
  <si>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</si>
  <si>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</si>
  <si>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</si>
  <si>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</si>
  <si>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</si>
  <si>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</si>
  <si>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</si>
  <si>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</si>
  <si>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</si>
  <si>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</si>
  <si>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</si>
  <si>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</si>
  <si>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</si>
  <si>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</si>
  <si>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</si>
  <si>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</si>
  <si>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</si>
  <si>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</si>
  <si>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</si>
  <si>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</si>
  <si>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</si>
  <si>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</si>
  <si>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295</t>
  </si>
  <si>
    <t>云南省人民政府国有资产监督管理委员会</t>
  </si>
  <si>
    <t>295001</t>
  </si>
  <si>
    <t xml:space="preserve">  云南省人民政府国有资产监督管理委员会</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</si>
  <si>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</si>
  <si>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</si>
  <si>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</si>
  <si>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</si>
  <si>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</si>
  <si>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</si>
  <si>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</si>
  <si>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</si>
  <si>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</si>
  <si>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</si>
  <si>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</si>
  <si>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</si>
  <si>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</si>
  <si>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</si>
  <si>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</si>
  <si>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20113</t>
  </si>
  <si>
    <t xml:space="preserve">  商贸事务</t>
  </si>
  <si>
    <t>2011308</t>
  </si>
  <si>
    <t xml:space="preserve">    招商引资</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</si>
  <si>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</si>
  <si>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</si>
  <si>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</si>
  <si>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</si>
  <si>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</si>
  <si>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</si>
  <si>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</si>
  <si>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</si>
  <si>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</si>
  <si>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</si>
  <si>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</si>
  <si>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</si>
  <si>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</si>
  <si>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</si>
  <si>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</si>
  <si>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</si>
  <si>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</si>
  <si>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</si>
  <si>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</si>
  <si>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</si>
  <si>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215</t>
  </si>
  <si>
    <t>资源勘探工业信息等支出</t>
  </si>
  <si>
    <t>21507</t>
  </si>
  <si>
    <t xml:space="preserve">  国有资产监管</t>
  </si>
  <si>
    <t>2150701</t>
  </si>
  <si>
    <t xml:space="preserve">    行政运行</t>
  </si>
  <si>
    <t>2150799</t>
  </si>
  <si>
    <t xml:space="preserve">    其他国有资产监管支出</t>
  </si>
  <si>
    <t>221</t>
  </si>
  <si>
    <t>住房保障支出</t>
  </si>
  <si>
    <t>22102</t>
  </si>
  <si>
    <t xml:space="preserve">  住房改革支出</t>
  </si>
  <si>
    <t>2210201</t>
  </si>
  <si>
    <t xml:space="preserve">    住房公积金</t>
  </si>
  <si>
    <t>223</t>
  </si>
  <si>
    <t>国有资本经营预算支出</t>
  </si>
  <si>
    <t>22399</t>
  </si>
  <si>
    <t xml:space="preserve">  其他国有资本经营预算支出</t>
  </si>
  <si>
    <t>2239999</t>
  </si>
  <si>
    <t xml:space="preserve">    其他国有资本经营预算支出</t>
  </si>
  <si>
    <t>合  计</t>
  </si>
  <si>
    <t>预算02-1表</t>
  </si>
  <si>
    <t>财政拨款收支预算总表</t>
  </si>
  <si>
    <t>支出功能分类科目</t>
  </si>
  <si>
    <t>一、本年收入</t>
  </si>
  <si>
    <t>一、本年支出</t>
  </si>
  <si>
    <t>（一）一般公共预算拨款</t>
  </si>
  <si>
    <t>（一）一般公共服务支出</t>
  </si>
  <si>
    <t>（二）政府性基金预算拨款</t>
  </si>
  <si>
    <t>（三）国有资本经营预算拨款</t>
  </si>
  <si>
    <t>（三）社会保障和就业支出</t>
  </si>
  <si>
    <t>二、上年结转</t>
  </si>
  <si>
    <t>（四）卫生健康支出</t>
  </si>
  <si>
    <t>（五）资源勘探工业信息等支出</t>
  </si>
  <si>
    <t>（六）住房保障支出</t>
  </si>
  <si>
    <t>（七）国有资本经营预算支出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</si>
  <si>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</si>
  <si>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</si>
  <si>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</si>
  <si>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</si>
  <si>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</si>
  <si>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</si>
  <si>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</si>
  <si>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</si>
  <si>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</si>
  <si>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</si>
  <si>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</si>
  <si>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</si>
  <si>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</si>
  <si>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</si>
  <si>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</si>
  <si>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</si>
  <si>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</si>
  <si>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</si>
  <si>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</si>
  <si>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</si>
  <si>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</si>
  <si>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</si>
  <si>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</si>
  <si>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</si>
  <si>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</si>
  <si>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</si>
  <si>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</si>
  <si>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</si>
  <si>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</si>
  <si>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</si>
  <si>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</si>
  <si>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</si>
  <si>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</si>
  <si>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</si>
  <si>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</si>
  <si>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</si>
  <si>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</si>
  <si>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</si>
  <si>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</si>
  <si>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</si>
  <si>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</si>
  <si>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</si>
  <si>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</si>
  <si>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云南省人民政府国有资产监督管理委员会</t>
  </si>
  <si>
    <t>530000210000000042768</t>
  </si>
  <si>
    <t>行政人员支出工资</t>
  </si>
  <si>
    <t>行政运行</t>
  </si>
  <si>
    <t>30101</t>
  </si>
  <si>
    <t>基本工资</t>
  </si>
  <si>
    <t>30102</t>
  </si>
  <si>
    <t>津贴补贴</t>
  </si>
  <si>
    <t>30103</t>
  </si>
  <si>
    <t>奖金</t>
  </si>
  <si>
    <t>530000210000000042770</t>
  </si>
  <si>
    <t>社会保障缴费</t>
  </si>
  <si>
    <t>机关事业单位基本养老保险缴费支出</t>
  </si>
  <si>
    <t>30108</t>
  </si>
  <si>
    <t>机关事业单位基本养老保险缴费</t>
  </si>
  <si>
    <t>530000210000000042771</t>
  </si>
  <si>
    <t>社会保障缴费（职业年金单位缴费）</t>
  </si>
  <si>
    <t>机关事业单位职业年金缴费支出</t>
  </si>
  <si>
    <t>30109</t>
  </si>
  <si>
    <t>职业年金缴费</t>
  </si>
  <si>
    <t>行政单位医疗</t>
  </si>
  <si>
    <t>30110</t>
  </si>
  <si>
    <t>职工基本医疗保险缴费</t>
  </si>
  <si>
    <t>公务员医疗补助</t>
  </si>
  <si>
    <t>30111</t>
  </si>
  <si>
    <t>公务员医疗补助缴费</t>
  </si>
  <si>
    <t>30112</t>
  </si>
  <si>
    <t>其他社会保障缴费</t>
  </si>
  <si>
    <t>其他行政事业单位医疗支出</t>
  </si>
  <si>
    <t>530000210000000042772</t>
  </si>
  <si>
    <t>住房公积金</t>
  </si>
  <si>
    <t>30113</t>
  </si>
  <si>
    <t>530000210000000042780</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</si>
  <si>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</si>
  <si>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</si>
  <si>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</si>
  <si>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</si>
  <si>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</si>
  <si>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</si>
  <si>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</si>
  <si>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</si>
  <si>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</si>
  <si>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</si>
  <si>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</si>
  <si>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</si>
  <si>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</si>
  <si>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</si>
  <si>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</si>
  <si>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</si>
  <si>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</si>
  <si>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</si>
  <si>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</si>
  <si>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</si>
  <si>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</si>
  <si>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530000210000000042777</t>
  </si>
  <si>
    <t>30217</t>
  </si>
  <si>
    <t>530000210000000042775</t>
  </si>
  <si>
    <t>公车购置及运维费</t>
  </si>
  <si>
    <t>30231</t>
  </si>
  <si>
    <t>公务用车运行维护费</t>
  </si>
  <si>
    <t>30299</t>
  </si>
  <si>
    <t>其他商品和服务支出</t>
  </si>
  <si>
    <t>530000210000000042779</t>
  </si>
  <si>
    <t>工会经费</t>
  </si>
  <si>
    <t>30228</t>
  </si>
  <si>
    <t>30229</t>
  </si>
  <si>
    <t>福利费</t>
  </si>
  <si>
    <t>530000210000000042778</t>
  </si>
  <si>
    <t>行政人员公务交通补贴</t>
  </si>
  <si>
    <t>30239</t>
  </si>
  <si>
    <t>其他交通费用</t>
  </si>
  <si>
    <t>行政单位离退休</t>
  </si>
  <si>
    <t>预算05-1表</t>
  </si>
  <si>
    <t>部门项目支出预算表</t>
  </si>
  <si>
    <t>项目分类</t>
  </si>
  <si>
    <t>经济科目编码</t>
  </si>
  <si>
    <t>经济科目名称</t>
  </si>
  <si>
    <t>本年拨款</t>
  </si>
  <si>
    <t>其中：本次下达</t>
  </si>
  <si>
    <t>国企改革监管治理专项经费</t>
  </si>
  <si>
    <t>专项业务类</t>
  </si>
  <si>
    <t>530000231100001106237</t>
  </si>
  <si>
    <t>其他国有资产监管支出</t>
  </si>
  <si>
    <t>国资国企发展专项经费</t>
  </si>
  <si>
    <t>530000221100000161899</t>
  </si>
  <si>
    <t>其他国有资本经营预算支出</t>
  </si>
  <si>
    <t>30226</t>
  </si>
  <si>
    <t>劳务费</t>
  </si>
  <si>
    <t>30227</t>
  </si>
  <si>
    <t>委托业务费</t>
  </si>
  <si>
    <t>全省国资监管人才培养专项经费</t>
  </si>
  <si>
    <t>530000221100000194619</t>
  </si>
  <si>
    <t>深化国企改革专项经费</t>
  </si>
  <si>
    <t>530000221100000177851</t>
  </si>
  <si>
    <t>省国资委信息化安全运维服务项目保障经费</t>
  </si>
  <si>
    <t>其他运转类</t>
  </si>
  <si>
    <t>530000231100001106148</t>
  </si>
  <si>
    <t>30214</t>
  </si>
  <si>
    <t>租赁费</t>
  </si>
  <si>
    <t>省属国有企业监督检查专项经费</t>
  </si>
  <si>
    <t>530000221100000161319</t>
  </si>
  <si>
    <t>省属国有企业年报审计专项经费</t>
  </si>
  <si>
    <t>530000221100000183452</t>
  </si>
  <si>
    <t>外部董事专项经费</t>
  </si>
  <si>
    <t>民生类</t>
  </si>
  <si>
    <t>530000221100000183842</t>
  </si>
  <si>
    <t>因公出国（境）专项经费</t>
  </si>
  <si>
    <t>因公出国（境）经费</t>
  </si>
  <si>
    <t>530000210000000031836</t>
  </si>
  <si>
    <t>30212</t>
  </si>
  <si>
    <t>因公出国（境）费用</t>
  </si>
  <si>
    <t>云南省产业主抓部门产业招商专项经费</t>
  </si>
  <si>
    <t>530000221100000943350</t>
  </si>
  <si>
    <t>招商引资</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</si>
  <si>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</si>
  <si>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</si>
  <si>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</si>
  <si>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</si>
  <si>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</si>
  <si>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</si>
  <si>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</si>
  <si>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</si>
  <si>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</si>
  <si>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</si>
  <si>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</si>
  <si>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</si>
  <si>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省属国有企业年报审计专项经费</t>
  </si>
  <si>
    <t>通过开展年报审计工作，真实反映省属企业资产质量和经营情况，重点关注省属企业贯彻落实党中央经济方针政策和重大决策部署情况、经营业绩情况、经营管理情况、重大风险隐患、落实廉政责任制和执行廉洁从业规定情况，加强对企业国有资产的监督管理，推动国有企业深化改革、瘦身健体、提质增效，切实履行出资人的财务监督职责，完成省国资委年度财务决算上报工作，健全监督制约机制，促进企业健康有序发展。
选聘的会计师事务所通过开展企业年报审计，出具审计结果包括：1.审计报告。会计师事务所应当依据有关制度、准则，对企业资产负债表、利润表、现金流量表、所有者权益变动表及会计报表附注等资料进行审计，独立发表审计意见，出具审计报告。2.管理者建议书。会计师事务所应当按照省国资委委托工作要求，依据年报审计工作要点，对企业财务状况、业绩考核、预算完成、投资活动、内部控制、风险管理等方面做出客观评价，出具审计建议书，充分揭示存在的问题，提出下一步改进的措施意见。3.其他专项报告。根据省国资委要求，出具相关专项报告。4.重大问题线索。审计过程中发现违纪违规、违法犯罪线索等按相关规定及权限移交纪检监察部门处理。</t>
  </si>
  <si>
    <t xml:space="preserve">      产出指标</t>
  </si>
  <si>
    <t>数量指标</t>
  </si>
  <si>
    <t>年报审计企业数量</t>
  </si>
  <si>
    <t>=</t>
  </si>
  <si>
    <t>17</t>
  </si>
  <si>
    <t>家</t>
  </si>
  <si>
    <t>定量指标</t>
  </si>
  <si>
    <t>反映年报审计企业数量</t>
  </si>
  <si>
    <t>识别省属企业重大风险问题数量</t>
  </si>
  <si>
    <t>&gt;=</t>
  </si>
  <si>
    <t>条</t>
  </si>
  <si>
    <t>反映识别省属企业重大风险问题数量</t>
  </si>
  <si>
    <t>质量指标</t>
  </si>
  <si>
    <t>审计覆盖率</t>
  </si>
  <si>
    <t>100</t>
  </si>
  <si>
    <t>%</t>
  </si>
  <si>
    <t>依法审计严格审计质量控制</t>
  </si>
  <si>
    <t>中介重大审计质量问题或违规行为数量</t>
  </si>
  <si>
    <t>&lt;=</t>
  </si>
  <si>
    <t>个</t>
  </si>
  <si>
    <t>反映中介重大审计质量问题或违规行为数量</t>
  </si>
  <si>
    <t>问题整改落实率</t>
  </si>
  <si>
    <t>80</t>
  </si>
  <si>
    <t>反映审计核查发现问题的整改落实情况。
问题整改落实率=（实际整改问题数/应审计发现问题数）*100%"</t>
  </si>
  <si>
    <t>时效指标</t>
  </si>
  <si>
    <t>审计任务及时完成率</t>
  </si>
  <si>
    <t>90</t>
  </si>
  <si>
    <t>反映审计任务完成的及时性。
审计任务及时完成率=按时出具审计报告数/审计报告总数。</t>
  </si>
  <si>
    <t xml:space="preserve">      效益指标</t>
  </si>
  <si>
    <t>经济效益指标</t>
  </si>
  <si>
    <t>审计结果运用率</t>
  </si>
  <si>
    <t>"反映审计结果的有效性，通过审计结果应用于省属企业负责人经营业绩考核、薪酬测算、企业债务风险评估等方面的情况。
审计结果运用率=用于企业负责人经营业绩考核、薪酬测算、企业债务风险评估等方面的审计报告数/出具的审计报告总数。"</t>
  </si>
  <si>
    <t>审计后审计对象重大问题发生次数</t>
  </si>
  <si>
    <t>次</t>
  </si>
  <si>
    <t>反映审查对象重大问题及时发现，无重大问题遗漏的情况，避免国有资产流失等情形。</t>
  </si>
  <si>
    <t xml:space="preserve">      满意度指标</t>
  </si>
  <si>
    <t>服务对象满意度指标</t>
  </si>
  <si>
    <t>服务对象满意度</t>
  </si>
  <si>
    <t>95</t>
  </si>
  <si>
    <t>服务对象满意度=（调查满意数/调查总数）*100%</t>
  </si>
  <si>
    <t xml:space="preserve">    省属国有企业监督检查专项经费</t>
  </si>
  <si>
    <t>根据《关于进一步加强和改进国有资产监督管理的若干意见》等相关政策文件要求，“省属国有企业监督检查专项资金”主要用于强化企业内部监督、加强企业外部监督、实施信息公开加强社会监督、强化国有资产损失和监督工作责任追究、加强监督制度和能力建设等方面。通过该项目的实施能有效加强国有资产监管的职能职责。2023年该项目主要实施内容为
1.每年 “两会”及关键节点敏感时段，省国资委根据省委信访联系会议办公室通知（密件）要求，安排工作人员赴北京开展非法上访人员劝返工作，支持保障会议顺利召开完成非法上访人员劝返成功率100%。
2.根据省属企业日常安全环保管理情况，重点对年内发生过事故、受到行政处罚、政府部门点名通报的省属企业进行重点督查，年内督查不少于5家省属企业，督促省属企业落实履行安全、环保主体责任，助推省属企业安全环保综合治理取得成效。</t>
  </si>
  <si>
    <t>省属企业安全环保督导检查次数</t>
  </si>
  <si>
    <t>反映省属企业综合监督次数</t>
  </si>
  <si>
    <t>开展安全环保督察企业数</t>
  </si>
  <si>
    <t>任务完成及时率</t>
  </si>
  <si>
    <t>100%</t>
  </si>
  <si>
    <t>反映项目任务完成时效性
任务完成及时率=（任务及时完成数/任务总数）*100%</t>
  </si>
  <si>
    <t>成本指标</t>
  </si>
  <si>
    <t>成本控制率</t>
  </si>
  <si>
    <t>反映项目成本控制情况
成本控制率=（实际发生成本/计划成本）*100%</t>
  </si>
  <si>
    <t>社会效益指标</t>
  </si>
  <si>
    <t>非法上访人员劝返成功率</t>
  </si>
  <si>
    <t>反映非法上访人员劝返工作完成情况
非法上访人员劝返成功率=劝返成功次数/非法上访次数*100%</t>
  </si>
  <si>
    <t>满意度</t>
  </si>
  <si>
    <t>反映受益对象满意度
满意度=（调查问卷满意数/发放调查问卷数）*100%</t>
  </si>
  <si>
    <t xml:space="preserve">    深化国企改革专项经费</t>
  </si>
  <si>
    <t>2023年项目实施主要围绕：1.对云南国资国企系统服务社会经济发展的经验做法进行正面宣传，对网友、网络媒体、自媒体、论坛等有关报道、言论进行监测，及时发现不利于云南国资国企发展的激进、虚假等负面言论，年度内完成国资国企正面舆情报道版面数（纸媒）达到12版，国资国企正面舆情各类媒体报道条数≥200条，充分利用监测平台与第三方开展舆情监测合作，及时对国资国企舆情动态进行监测，舆情监测时长达到全天24小时，形成舆情监测报告12份；2.开展国企改革三年行动回头看工作，到国资监管工作和国企改革工作先进的省份开展3次调研活动；3.通过开展专家评审活动，完成所有省属企业2023年投资计划批复工作；开展省属企业重大项目检查，形成重大投资项目检查报告；通过赴先进地区学习，形成调研学习报告，有效推动国有经济布局和结构调整，提高国有企业活力和效率，做强做大国有资本和国有企业。4.开展省属企业整体上市专项培训，深入领会企业上市的重要意义，全面掌握企业上市路径、上市流程和上市基础要素等知识，增强国资队伍推动整体上市的责任感、紧迫感和专业性，确保整体上市工作有序推进。通过实操与案例培训，进一步拓宽视野、增强解决问题能力，切实提升上市工作推进效率；通过新进地区经验学习，形成调研报告，加强的省属企业整体上市的指导能力。5.聘请法律顾问单位3家对省国资委的重要决策事项出具法律意见书、对重大问题提供法律咨询服务。举办两期习近平法治思想讲座。开展12.4宪法宣传日活动，举办新任职干部宪法宣誓意识。继续对标国务院国资委法规局及上海市国资委，学习经验做法，不断完善国资监管体制和省属企业法治建设工作。6.根据中央组织部印发《党委（党组）书记抓基层党建工作述职评议考核办法（试行）》及云南省实施办法，对22户省属企业党委书记抓基层党建进行述职评议考核。述职评议考核聚焦坚持和加强党的全面领导，落实党中央和上级党组织关于基层党建工作部署要求，履行基层党建工作责任，以提升组织力为重点，突出政治功能等相关内容。7.为正常运行维护保障“云南省国资国企在线监管系统”确保本系统正常运转，采购系统运行维护费用，包括云资源服务费、安全服务费、网络接入服务费等保障。</t>
  </si>
  <si>
    <t>赴省外开展调研活动次数</t>
  </si>
  <si>
    <t>考核开展国企改革工作调研活动次数</t>
  </si>
  <si>
    <t>聘请法律顾问单位数量</t>
  </si>
  <si>
    <t>聘请3家法律顾问单位为省国资委提供法律咨询服务。</t>
  </si>
  <si>
    <t>国资国企正面舆情报道版面数（纸媒）</t>
  </si>
  <si>
    <t>12</t>
  </si>
  <si>
    <t>户</t>
  </si>
  <si>
    <t>反映国资国企正面舆情报道版面数</t>
  </si>
  <si>
    <t>国资国企正面舆情各类媒体报道条数</t>
  </si>
  <si>
    <t>200</t>
  </si>
  <si>
    <t>反映国资国企正面舆情报道条数</t>
  </si>
  <si>
    <t>省属企业投资计划评审</t>
  </si>
  <si>
    <t>16</t>
  </si>
  <si>
    <t>反映是否按时完成省属企业投资计划评审工作。</t>
  </si>
  <si>
    <t>形成省属企业后评价检查报告数量</t>
  </si>
  <si>
    <t>份</t>
  </si>
  <si>
    <t>反映是否完成省属企业后评价检查报告。</t>
  </si>
  <si>
    <t>开展培训次数</t>
  </si>
  <si>
    <t>考核年度内是否开展对省属企业投资监管业务培训、国企改革培训和省属企业整体上市专项培训</t>
  </si>
  <si>
    <t>党建工作述职评议考核企业数量</t>
  </si>
  <si>
    <t>22</t>
  </si>
  <si>
    <t>考核省属企业党委书记抓基层党建进行述职评议企业数量</t>
  </si>
  <si>
    <t>验收合格率</t>
  </si>
  <si>
    <t>85</t>
  </si>
  <si>
    <t>考核系统验收资料是否完整、系统硬件质量是否达标、软件系统功能均能实现</t>
  </si>
  <si>
    <t>舆情监测时长</t>
  </si>
  <si>
    <t>24</t>
  </si>
  <si>
    <t>小时</t>
  </si>
  <si>
    <t>考核是否24小时监测舆情，是否及时推送涉负面舆情的链接</t>
  </si>
  <si>
    <t>社会舆情检测报告数量</t>
  </si>
  <si>
    <t>期</t>
  </si>
  <si>
    <t>反映社会舆情检测报告数量</t>
  </si>
  <si>
    <t>用于反映项目实施的受益群体的满意度
服务对象满意度=（调查问卷满意数/发放调查问卷数）*100%</t>
  </si>
  <si>
    <t xml:space="preserve">    因公出国（境）专项经费</t>
  </si>
  <si>
    <t>目标1.组织一批次因公出国（境）项目，对相关企业的境外投资项目进行现场调研。拟安排2个国家，8天的行程，预计2023年8月出行，团组成员暂定1名委领导和1名业务处室负责人，出访结束后撰写完成出访报告1份目标2.从执行对外投资政策、风险与重大事件管理、履行社会责任、业务和内部制度管理、经营能力等方面客观评估省属企业境外投资项目的整体情况，国有资产损失率为0目标3.访问交流结束后，发放调查问卷，请团员对本次访问交流的效果、安排、存在的问题等提出意见及建议，以便今后进一步完善出访交流的组织和安排通过项目项目的实施能够有效履行部门对国有资产监督监管的职能职责，国有资产增值保值的责任。</t>
  </si>
  <si>
    <t>出访国家数</t>
  </si>
  <si>
    <t>反映年度出访的国家总数情况。</t>
  </si>
  <si>
    <t>出访人数</t>
  </si>
  <si>
    <t>反映年度组织出访人员总数情况。</t>
  </si>
  <si>
    <t>出访报告数量</t>
  </si>
  <si>
    <t>反映省国资委出访报告完成数量</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</si>
  <si>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</si>
  <si>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</si>
  <si>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</si>
  <si>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</si>
  <si>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定性指标</t>
  </si>
  <si>
    <t>对团组出访路线、调研内容、活动安排的满意程度</t>
  </si>
  <si>
    <t xml:space="preserve">    国资国企发展专项经费</t>
  </si>
  <si>
    <t>2023年项目主要实施内容围绕：1.年内完成由省国资委负责核准、备案的国有资产评估项目达到30个。省国资委根据评估项目情况和回避原则，从专家库抽取与评估项目相适应的专家组成专家评审会，对审核的评估报告发表客观、专业的意见。2.开展省属国有企业纪检监察人员业务培训，省属国有企业纪检监察人员业务培训将以纪检监察业务为主，通过培训，进一步加强省属企业纪检监察队伍监督执纪问责专业化水平，培训人次达到150人次。3.年度内组织省国资委机关有关处室干部职工、州市国资委领导及工作人员、省属企业法务部门负责人及工作人员参加法治培训，培训人次达到100人次，以学习习近平法治思想为重点，邀请国内专家学者讲授合规管理体系建设、防范化解企业风险、优化国资监管等课程。4.以论坛形式集中发布2023年云南国资国企社会责任/ESG蓝皮书和省属企业2022年社会责任/ESG报告，并组织邀请媒体对云南国资国企社会责任工作成就，进行全媒体全方位宣传报道，传播省属企业正能量，年度内完成云南国资国企社会责任/ESG蓝皮书（含简版）编撰及制作，评价省属企业2022年社会责任/ESG数量等。</t>
  </si>
  <si>
    <t>省属企业纪检监察培训人数</t>
  </si>
  <si>
    <t>150</t>
  </si>
  <si>
    <t>人</t>
  </si>
  <si>
    <t>用于考核和反映省属企业纪检监察人员业务培训情况</t>
  </si>
  <si>
    <t>国资国企法治培训人数</t>
  </si>
  <si>
    <t>反映省属企业意识形态综合能力提升培训人数</t>
  </si>
  <si>
    <t>资产评估核准、备案项目数量</t>
  </si>
  <si>
    <t>30</t>
  </si>
  <si>
    <t>反映预算部门（单位）组织开展资产评估项目核准、备案的个数。</t>
  </si>
  <si>
    <t>评价省属企业2022年社会责任/ESG数量</t>
  </si>
  <si>
    <t>13</t>
  </si>
  <si>
    <t>反映开展对省属企业2022年社会责任/ESG评价数量。</t>
  </si>
  <si>
    <t>评估项目备案通过率</t>
  </si>
  <si>
    <t>反映预算部门（单位）组织开展资产评估项目核准、备案的质量。</t>
  </si>
  <si>
    <t>培训参与度</t>
  </si>
  <si>
    <t>用于反映和培训人员参与情况。
培训参与度=（参加培训人数/计划培训人数）*100%</t>
  </si>
  <si>
    <t>用于反映和考核该项目是否在规定时间内完成。
任务完成及时率=(按时完成的任务数量/需要完成任务总数)*100%</t>
  </si>
  <si>
    <t>反映省国资委预算成本控制情况
成本控制率=（实际发生成本/计划成本）*100%</t>
  </si>
  <si>
    <t>国资国企队伍建设能力提升情况认可率</t>
  </si>
  <si>
    <t>用于反映和考核通过对国资国企开展的各类培训，对于人才队伍建设、业务能力提高的情况
认可率=（评价认可数/评价总数）*100%</t>
  </si>
  <si>
    <t>国资国企社会责任工作成就宣传效果</t>
  </si>
  <si>
    <t>广泛宣传</t>
  </si>
  <si>
    <t>项</t>
  </si>
  <si>
    <t>用以反映宣传省属企业履行社会责任/ESG成就，传播省属企业正能量效果</t>
  </si>
  <si>
    <t>用于反映项目实施的受益群体的满意度
满意度=（调查问卷满意数/发放调查问卷总数）*100%</t>
  </si>
  <si>
    <t xml:space="preserve">    国企改革监管治理专项经费</t>
  </si>
  <si>
    <t>2023年项目主要围绕：1.委领导带队，对各省属企业产权登记、国有资产交易（包括产权转让、资产转让、企业增资）、资产评估管理及其他产权管理工作进行检查。2.（1）成立全省平台公司专项治理工作专班，负责组织实施专项治理工作。（2）要求各州、市人民政府和省属企业组织开展全面自检自查。（3）成立检查组，分赴各州、市和省属企业开展重点抽查和专项治理工作督导。（4）省国资委形成专项治理工作报告上报省政府和省纪委省监委。3.到国资监管工作和国企改革工作先进的省份开展3次调研活动。4.通过开展实地调研活动，学习先进地区的改革经验。</t>
  </si>
  <si>
    <t>综合监督次数</t>
  </si>
  <si>
    <t>综合监督报告数量</t>
  </si>
  <si>
    <t>反映省属企业综合监督报告数量</t>
  </si>
  <si>
    <t>产权管理工作检查项目数</t>
  </si>
  <si>
    <t>反映省属企业产权管理工作检查项目数量</t>
  </si>
  <si>
    <t>问题整改率</t>
  </si>
  <si>
    <t>反映省属企业监督检查问题整改情况
问题整改率=（问题整改数/问题总数）*100%</t>
  </si>
  <si>
    <t>国有资产保值增值率</t>
  </si>
  <si>
    <t>反映国有资本保值增值情况</t>
  </si>
  <si>
    <t>反映收益对象满意度
满意度=（调查问卷满意数/发放调查问卷数）*100%</t>
  </si>
  <si>
    <t xml:space="preserve">    外部董事专项经费</t>
  </si>
  <si>
    <t>按照省委省政府和省委组织部的工作要求，切实履行企业国有资产出资人职责，维护所有者权益，规范省属企业专职外部董事管理，更好调动外部董事工作的积极性。根据《省属企业专职外部董事履职待遇业务支出管理有关事项的通知》《省属国有企业外部董事管理办法》及云南资本相关部门测算和相关规定，2023年按省国资委核定省属企业外部董事，预计38名，其中含专职外部董事20名，兼职外部董事18名。</t>
  </si>
  <si>
    <t>外部董事人数（含兼职）</t>
  </si>
  <si>
    <t>38</t>
  </si>
  <si>
    <t>人数</t>
  </si>
  <si>
    <t>省属国有企业外部董事队伍人数按照计划配置专职20人，兼职预估数18人为指标内容。</t>
  </si>
  <si>
    <t>兼职外部董事津贴发放次数</t>
  </si>
  <si>
    <t>反映在任职期间兼职外部董事工作津贴发放次数。</t>
  </si>
  <si>
    <t>外部董事汇报工作的次数</t>
  </si>
  <si>
    <t>外部董事向国资委及省委组织部报告工作的情况，用以反映外部董事报告工作制度的建立情况。
即3次为①2次、②1次。</t>
  </si>
  <si>
    <t>外部董事薪酬兑付率</t>
  </si>
  <si>
    <t>反映薪酬兑付情况。
薪酬兑付率=（实际兑付资金/应兑付资金）*100%</t>
  </si>
  <si>
    <t>外部董事履职满意率</t>
  </si>
  <si>
    <t>反映获补助受益对象的满意程度。
外部董事履职满意率=（调查满意数/调查总数）*100%</t>
  </si>
  <si>
    <t xml:space="preserve">    省国资委信息化安全运维服务项目保障经费</t>
  </si>
  <si>
    <t>按照信息化运维合同的要求，完成省国资委各项信息化系统和设备的运维，完成日常巡检、紧急维修等任务，做好检修记录，有效控制设备故障率，确保年内不发生重大信息安全事故，视频会议系统运行稳定，保障省属企业会议有效。系统全年正常运行8750小时，视频会议系统全年正常使用24次，使用人员对系统运行满意度达到85%以上。</t>
  </si>
  <si>
    <t>系统全年正常运行时长</t>
  </si>
  <si>
    <t>8750</t>
  </si>
  <si>
    <t>反映系统全年正常运行时长</t>
  </si>
  <si>
    <t>系统全年使用次数</t>
  </si>
  <si>
    <t>反映系统全年使用次数</t>
  </si>
  <si>
    <t>质量验收合格率</t>
  </si>
  <si>
    <t>反映质量验收合格情况，验收合格率=验收合格内容/项目实施内容*100%</t>
  </si>
  <si>
    <t>使用人员满意度</t>
  </si>
  <si>
    <t>反映系统使用人员满意度。满意度=满意调查问卷/发放问卷数*100%</t>
  </si>
  <si>
    <t xml:space="preserve">    全省国资监管人才培养专项经费</t>
  </si>
  <si>
    <t>结合党的十九大、十九届四中，五中全会精神、习近平考察云南重要讲话精神、新一轮国企改革和国资监管工作的实际，以提升业务能力和综合素质为目的，开展政治理论、党性教育、国资监管实务和知识更新方面的培训，2023年全省国资监管人才培养专项经费年度目标为：
1.全省国资监管人才培养将以培训为主，按照培训对象分为两类：一是省国资委干部和州市国资委监管机构干部，二是党员干部。
2.在云南工业干部培训基地拟举办1期云南省属企中层干部综合能力提升专题培训班，参训人员80人，培训天数7天。培训以深入学习贯彻习近平新时代中国特色社会主义思想和党的十九大精神为指导，主要以加快推进国企改革三年行动和“三项重点工作”为抓手，围绕以科技创新、科技兴滇和节能减排等重点，进一步增强云南国有经济竞争力、创新力、控制力、影响力和抗风险能力，为云南省高质量发展提供有力支撑。
3.开展云南省属企业党委巡察工作专题培训班，1期，预计参训人员110人，6天。培训围绕学习习近平新时代中国特色社会主义思想、中国共产党巡视工作条例、党风廉政建设、党章党规党纪、新时代党员的党性修养与使命担当等内容，以提高巡察人员坚定理想信念、砥砺党性心性、忠诚履职尽责的思想基础和实际行动。
4.举办一次国资国企信访维稳培训班，培训班至少对50名国资国企相关工作人员进行专题培训。主要提升国资国企信访维稳业务素质和工作能力，夯实信访维稳工作基础，带动国资国企信访维稳工作水平整体提高。
5.举办云南省产权管理业务素质提升培训活动，培训活动以习近平新时代中国特色社会主义思想、习近平总书记考察云南重要讲话精神和关于国有企业改革发展的重要讲话、重要指示批示精神为指导思想。
6.开展1期国资国企考核分配业务培训班，结合国家及我省关于国有企业考核分配工作的最新政策，提高省属企业考核分配工作人员业务工作水平。</t>
  </si>
  <si>
    <t>培训举办期数</t>
  </si>
  <si>
    <t>反映省国资委人才队伍培训举办期数</t>
  </si>
  <si>
    <t>培训人次</t>
  </si>
  <si>
    <t>364</t>
  </si>
  <si>
    <t>人次</t>
  </si>
  <si>
    <t>反映省国资委人才队伍培训人次</t>
  </si>
  <si>
    <t>反映省国资委人才队伍培训人员参与度
培训参与度=（实际参加培训人数/要参加培训人数）*100%</t>
  </si>
  <si>
    <t>培训天数</t>
  </si>
  <si>
    <t>33</t>
  </si>
  <si>
    <t>天</t>
  </si>
  <si>
    <t>反映省国资委人才队伍培训举办天数</t>
  </si>
  <si>
    <t>反映省国资委预算成本控制情况
成本控制率=（实际发生成本/预算数）*100%</t>
  </si>
  <si>
    <t>国资监管系统人才队伍能力提升认可率</t>
  </si>
  <si>
    <t>反映国资监管系统人才队伍能力提升认可率
认可率=（调查认可人数/调查总人数）*100%</t>
  </si>
  <si>
    <t>受训学员满意度</t>
  </si>
  <si>
    <t>&gt;</t>
  </si>
  <si>
    <t>反映受训学员满意度
受训学员满意度=（对培训整体满意满意的参训人数/参训总人数）*100%</t>
  </si>
  <si>
    <t>预算06表</t>
  </si>
  <si>
    <t>政府性基金预算支出预算表</t>
  </si>
  <si>
    <t>单位名称</t>
  </si>
  <si>
    <t>本年政府性基金预算支出</t>
  </si>
  <si>
    <t>备注：本表无数据。</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</si>
  <si>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</si>
  <si>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</si>
  <si>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</si>
  <si>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</si>
  <si>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</si>
  <si>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</si>
  <si>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</si>
  <si>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</si>
  <si>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</si>
  <si>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</si>
  <si>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</si>
  <si>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</si>
  <si>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复印纸</t>
  </si>
  <si>
    <t>A07100300 纸制品</t>
  </si>
  <si>
    <t>蓝皮书编撰及制作（含简版）</t>
  </si>
  <si>
    <t>C23000000 商务服务</t>
  </si>
  <si>
    <t>省属企业社会责任工作评价（含报告）</t>
  </si>
  <si>
    <t>收益管理专项资金</t>
  </si>
  <si>
    <t>国资国企在线监管系统云服务费</t>
  </si>
  <si>
    <t>C16000000 信息技术服务</t>
  </si>
  <si>
    <t>国资国企舆情监测与风险防控</t>
  </si>
  <si>
    <t>开展省属企业投资后评价检查工作</t>
  </si>
  <si>
    <t>法律顾问服务费</t>
  </si>
  <si>
    <t>C23010000 法律服务</t>
  </si>
  <si>
    <t>行政诉讼费</t>
  </si>
  <si>
    <t>2023年省属企业年报审计</t>
  </si>
  <si>
    <t>C23030000 审计服务</t>
  </si>
  <si>
    <t>预算08表</t>
  </si>
  <si>
    <t>政府购买服务预算表</t>
  </si>
  <si>
    <t>政府购买服务项目</t>
  </si>
  <si>
    <t>政府购买服务指导性目录代码</t>
  </si>
  <si>
    <t>所属服务类别</t>
  </si>
  <si>
    <t>所属服务领域</t>
  </si>
  <si>
    <t>购买内容简述</t>
  </si>
  <si>
    <t>单位自筹</t>
  </si>
  <si>
    <t>B0302 审计服务</t>
  </si>
  <si>
    <t>审计服务</t>
  </si>
  <si>
    <t>B0702 评估和评价服务</t>
  </si>
  <si>
    <t>评估和评价服务</t>
  </si>
  <si>
    <t>B1104 印刷和出版服务</t>
  </si>
  <si>
    <t>印刷和出版服务</t>
  </si>
  <si>
    <t>A0102 公共安全情况监测服务</t>
  </si>
  <si>
    <t>公共安全情况监测服务</t>
  </si>
  <si>
    <t>省属企业投资后评价检查工作</t>
  </si>
  <si>
    <t>法律顾问服务</t>
  </si>
  <si>
    <t>B0801 咨询服务</t>
  </si>
  <si>
    <t>咨询服务</t>
  </si>
  <si>
    <t>行政诉讼</t>
  </si>
  <si>
    <t>国资国企在线监管系统云服务</t>
  </si>
  <si>
    <t>B1004 其他适合通过市场化方式提供的信息化服务</t>
  </si>
  <si>
    <t>其他适合通过市场化方式提供的信息化服务</t>
  </si>
  <si>
    <t>预算09-1表</t>
  </si>
  <si>
    <t>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</si>
  <si>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</si>
  <si>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</si>
  <si>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</si>
  <si>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</si>
  <si>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</si>
  <si>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</si>
  <si>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</si>
  <si>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</si>
  <si>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</si>
  <si>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</si>
  <si>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</si>
  <si>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</si>
  <si>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</si>
  <si>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</si>
  <si>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</si>
  <si>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</si>
  <si>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</si>
  <si>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</si>
  <si>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</si>
  <si>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</si>
  <si>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</si>
  <si>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</si>
  <si>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</si>
  <si>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省对下转移支付绩效目标表</t>
  </si>
  <si>
    <t>预算10表</t>
  </si>
  <si>
    <t>新增资产配置表</t>
  </si>
  <si>
    <t>资产类别</t>
  </si>
  <si>
    <t>资产分类代码.名称</t>
  </si>
  <si>
    <t>资产名称</t>
  </si>
  <si>
    <t>计量单位</t>
  </si>
  <si>
    <t>财政部门批复数（元）</t>
  </si>
  <si>
    <t>单价</t>
  </si>
  <si>
    <t>金额</t>
  </si>
  <si>
    <t>预算11表</t>
  </si>
  <si>
    <t>上级补助项目支出预算表</t>
  </si>
  <si>
    <t>上级补助</t>
  </si>
  <si>
    <t>预算12表</t>
  </si>
  <si>
    <t>部门项目中期规划预算表</t>
  </si>
  <si>
    <t>项目级次</t>
  </si>
  <si>
    <t>2023年</t>
  </si>
  <si>
    <t>2024年</t>
  </si>
  <si>
    <t>2025年</t>
  </si>
  <si>
    <t>212 因公出国（境）经费</t>
  </si>
  <si>
    <t>本级</t>
  </si>
  <si>
    <t>229 其他运转类</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</si>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</sst>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5">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b/>
      <sz val="22"/>
      <color rgb="FF000000"/>
      <name val="宋体"/>
      <charset val="1"/>
    </font>
    <font>
      <sz val="11"/>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9"/>
      <color rgb="FF000000"/>
      <name val="宋体"/>
      <charset val="1"/>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5" fillId="0" borderId="0" applyFont="0" applyFill="0" applyBorder="0" applyProtection="0"/>
    <xf numFmtId="44" fontId="15" fillId="0" borderId="0" applyFont="0" applyFill="0" applyBorder="0" applyProtection="0"/>
    <xf numFmtId="9" fontId="15" fillId="0" borderId="0" applyFont="0" applyFill="0" applyBorder="0" applyProtection="0"/>
    <xf numFmtId="41" fontId="15" fillId="0" borderId="0" applyFont="0" applyFill="0" applyBorder="0" applyProtection="0"/>
    <xf numFmtId="42" fontId="15" fillId="0" borderId="0" applyFont="0" applyFill="0" applyBorder="0" applyProtection="0"/>
    <xf numFmtId="0" fontId="16" fillId="0" borderId="0" applyNumberFormat="0" applyFill="0" applyBorder="0" applyProtection="0"/>
    <xf numFmtId="0" fontId="17" fillId="0" borderId="0" applyNumberFormat="0" applyFill="0" applyBorder="0" applyProtection="0"/>
    <xf numFmtId="0" fontId="15" fillId="2" borderId="14" applyNumberFormat="0" applyFont="0" applyProtection="0"/>
    <xf numFmtId="0" fontId="18" fillId="0" borderId="0" applyNumberFormat="0" applyFill="0" applyBorder="0" applyProtection="0"/>
    <xf numFmtId="0" fontId="19" fillId="0" borderId="0" applyNumberFormat="0" applyFill="0" applyBorder="0" applyProtection="0"/>
    <xf numFmtId="0" fontId="20" fillId="0" borderId="0" applyNumberFormat="0" applyFill="0" applyBorder="0" applyProtection="0"/>
    <xf numFmtId="0" fontId="21" fillId="0" borderId="15" applyNumberFormat="0" applyFill="0" applyProtection="0"/>
    <xf numFmtId="0" fontId="22" fillId="0" borderId="15" applyNumberFormat="0" applyFill="0" applyProtection="0"/>
    <xf numFmtId="0" fontId="23" fillId="0" borderId="16" applyNumberFormat="0" applyFill="0" applyProtection="0"/>
    <xf numFmtId="0" fontId="23" fillId="0" borderId="0" applyNumberFormat="0" applyFill="0" applyBorder="0" applyProtection="0"/>
    <xf numFmtId="0" fontId="24" fillId="3" borderId="17" applyNumberFormat="0" applyProtection="0"/>
    <xf numFmtId="0" fontId="25" fillId="4" borderId="18" applyNumberFormat="0" applyProtection="0"/>
    <xf numFmtId="0" fontId="26" fillId="4" borderId="17" applyNumberFormat="0" applyProtection="0"/>
    <xf numFmtId="0" fontId="27" fillId="5" borderId="19" applyNumberFormat="0" applyProtection="0"/>
    <xf numFmtId="0" fontId="28" fillId="0" borderId="20" applyNumberFormat="0" applyFill="0" applyProtection="0"/>
    <xf numFmtId="0" fontId="29" fillId="0" borderId="21" applyNumberFormat="0" applyFill="0" applyProtection="0"/>
    <xf numFmtId="0" fontId="30" fillId="6" borderId="0" applyNumberFormat="0" applyBorder="0" applyProtection="0"/>
    <xf numFmtId="0" fontId="31" fillId="7" borderId="0" applyNumberFormat="0" applyBorder="0" applyProtection="0"/>
    <xf numFmtId="0" fontId="32" fillId="8" borderId="0" applyNumberFormat="0" applyBorder="0" applyProtection="0"/>
    <xf numFmtId="0" fontId="33" fillId="9" borderId="0" applyNumberFormat="0" applyBorder="0" applyProtection="0"/>
    <xf numFmtId="0" fontId="15" fillId="10" borderId="0" applyNumberFormat="0" applyBorder="0" applyProtection="0"/>
    <xf numFmtId="0" fontId="15" fillId="11" borderId="0" applyNumberFormat="0" applyBorder="0" applyProtection="0"/>
    <xf numFmtId="0" fontId="33" fillId="12" borderId="0" applyNumberFormat="0" applyBorder="0" applyProtection="0"/>
    <xf numFmtId="0" fontId="33" fillId="13" borderId="0" applyNumberFormat="0" applyBorder="0" applyProtection="0"/>
    <xf numFmtId="0" fontId="15" fillId="14" borderId="0" applyNumberFormat="0" applyBorder="0" applyProtection="0"/>
    <xf numFmtId="0" fontId="15" fillId="15" borderId="0" applyNumberFormat="0" applyBorder="0" applyProtection="0"/>
    <xf numFmtId="0" fontId="33" fillId="16" borderId="0" applyNumberFormat="0" applyBorder="0" applyProtection="0"/>
    <xf numFmtId="0" fontId="33" fillId="17" borderId="0" applyNumberFormat="0" applyBorder="0" applyProtection="0"/>
    <xf numFmtId="0" fontId="15" fillId="18" borderId="0" applyNumberFormat="0" applyBorder="0" applyProtection="0"/>
    <xf numFmtId="0" fontId="15" fillId="19" borderId="0" applyNumberFormat="0" applyBorder="0" applyProtection="0"/>
    <xf numFmtId="0" fontId="33" fillId="20" borderId="0" applyNumberFormat="0" applyBorder="0" applyProtection="0"/>
    <xf numFmtId="0" fontId="33" fillId="21" borderId="0" applyNumberFormat="0" applyBorder="0" applyProtection="0"/>
    <xf numFmtId="0" fontId="15" fillId="22" borderId="0" applyNumberFormat="0" applyBorder="0" applyProtection="0"/>
    <xf numFmtId="0" fontId="15" fillId="23" borderId="0" applyNumberFormat="0" applyBorder="0" applyProtection="0"/>
    <xf numFmtId="0" fontId="33" fillId="24" borderId="0" applyNumberFormat="0" applyBorder="0" applyProtection="0"/>
    <xf numFmtId="0" fontId="33" fillId="25" borderId="0" applyNumberFormat="0" applyBorder="0" applyProtection="0"/>
    <xf numFmtId="0" fontId="15" fillId="26" borderId="0" applyNumberFormat="0" applyBorder="0" applyProtection="0"/>
    <xf numFmtId="0" fontId="15" fillId="27" borderId="0" applyNumberFormat="0" applyBorder="0" applyProtection="0"/>
    <xf numFmtId="0" fontId="33" fillId="28" borderId="0" applyNumberFormat="0" applyBorder="0" applyProtection="0"/>
    <xf numFmtId="0" fontId="33" fillId="29" borderId="0" applyNumberFormat="0" applyBorder="0" applyProtection="0"/>
    <xf numFmtId="0" fontId="15" fillId="30" borderId="0" applyNumberFormat="0" applyBorder="0" applyProtection="0"/>
    <xf numFmtId="0" fontId="15" fillId="31" borderId="0" applyNumberFormat="0" applyBorder="0" applyProtection="0"/>
    <xf numFmtId="0" fontId="33" fillId="32" borderId="0" applyNumberFormat="0" applyBorder="0" applyProtection="0"/>
    <xf numFmtId="44" fontId="34" fillId="0" borderId="0" applyFont="0" applyFill="0" applyBorder="0" applyAlignment="0" applyProtection="0"/>
    <xf numFmtId="42" fontId="34" fillId="0" borderId="0" applyFont="0" applyFill="0" applyBorder="0" applyAlignment="0" applyProtection="0"/>
    <xf numFmtId="0" fontId="0" fillId="0" borderId="0">
      <alignment vertical="top"/>
      <protection locked="0"/>
    </xf>
    <xf numFmtId="9" fontId="34" fillId="0" borderId="0" applyFont="0" applyFill="0" applyBorder="0" applyAlignment="0" applyProtection="0"/>
    <xf numFmtId="43" fontId="34" fillId="0" borderId="0" applyFont="0" applyFill="0" applyBorder="0" applyAlignment="0" applyProtection="0"/>
    <xf numFmtId="41" fontId="34" fillId="0" borderId="0" applyFont="0" applyFill="0" applyBorder="0" applyAlignment="0" applyProtection="0"/>
  </cellStyleXfs>
  <cellXfs count="217">
    <xf numFmtId="0" fontId="0" fillId="0" borderId="0" xfId="51" applyFont="1" applyFill="1" applyBorder="1" applyAlignment="1" applyProtection="1">
      <alignment vertical="top"/>
      <protection locked="0"/>
    </xf>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2" fillId="0" borderId="0" xfId="51" applyFont="1" applyFill="1" applyBorder="1" applyAlignment="1" applyProtection="1">
      <alignment horizontal="right" vertical="center"/>
      <protection locked="0"/>
    </xf>
    <xf numFmtId="0" fontId="3" fillId="0" borderId="0" xfId="51" applyFont="1" applyFill="1" applyBorder="1" applyAlignment="1" applyProtection="1">
      <alignment horizontal="center" vertical="center"/>
    </xf>
    <xf numFmtId="0" fontId="4" fillId="0" borderId="0" xfId="51" applyFont="1" applyFill="1" applyBorder="1" applyAlignment="1" applyProtection="1">
      <alignment horizontal="left" vertical="center"/>
      <protection locked="0"/>
    </xf>
    <xf numFmtId="0" fontId="5" fillId="0" borderId="0" xfId="51" applyFont="1" applyFill="1" applyBorder="1" applyAlignment="1" applyProtection="1">
      <alignment horizontal="left" vertical="center"/>
    </xf>
    <xf numFmtId="0" fontId="5" fillId="0" borderId="0" xfId="51" applyFont="1" applyFill="1" applyBorder="1" applyAlignment="1" applyProtection="1"/>
    <xf numFmtId="0" fontId="2"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5" fillId="0" borderId="1" xfId="51" applyFont="1" applyFill="1" applyBorder="1" applyAlignment="1" applyProtection="1">
      <alignment horizontal="center" vertical="center"/>
    </xf>
    <xf numFmtId="0" fontId="5" fillId="0" borderId="6" xfId="51" applyFont="1" applyFill="1" applyBorder="1" applyAlignment="1" applyProtection="1">
      <alignment horizontal="center" vertical="center" wrapText="1"/>
      <protection locked="0"/>
    </xf>
    <xf numFmtId="0" fontId="5" fillId="0" borderId="6" xfId="51" applyFont="1" applyFill="1" applyBorder="1" applyAlignment="1" applyProtection="1">
      <alignment horizontal="center" vertical="center" wrapText="1"/>
    </xf>
    <xf numFmtId="0" fontId="5" fillId="0" borderId="6" xfId="51" applyFont="1" applyFill="1" applyBorder="1" applyAlignment="1" applyProtection="1">
      <alignment horizontal="center" vertical="center"/>
    </xf>
    <xf numFmtId="0" fontId="2" fillId="0" borderId="7" xfId="51" applyFont="1" applyFill="1" applyBorder="1" applyAlignment="1" applyProtection="1">
      <alignment horizontal="center" vertical="center"/>
    </xf>
    <xf numFmtId="0" fontId="2" fillId="0" borderId="7" xfId="51" applyFont="1" applyFill="1" applyBorder="1" applyAlignment="1" applyProtection="1">
      <alignment horizontal="center" vertical="center"/>
      <protection locked="0"/>
    </xf>
    <xf numFmtId="0" fontId="0" fillId="0" borderId="7" xfId="51" applyFont="1" applyFill="1" applyBorder="1" applyAlignment="1" applyProtection="1">
      <alignment horizontal="left" vertical="center" wrapText="1"/>
      <protection locked="0"/>
    </xf>
    <xf numFmtId="0" fontId="4" fillId="0" borderId="7" xfId="51" applyFont="1" applyFill="1" applyBorder="1" applyAlignment="1" applyProtection="1">
      <alignment horizontal="left" vertical="center"/>
      <protection locked="0"/>
    </xf>
    <xf numFmtId="4" fontId="0" fillId="0" borderId="7" xfId="51" applyNumberFormat="1" applyFont="1" applyFill="1" applyBorder="1" applyAlignment="1" applyProtection="1">
      <alignment horizontal="right" vertical="center" wrapText="1"/>
      <protection locked="0"/>
    </xf>
    <xf numFmtId="0" fontId="1" fillId="0" borderId="7" xfId="51" applyFont="1" applyFill="1" applyBorder="1" applyAlignment="1" applyProtection="1"/>
    <xf numFmtId="0" fontId="0" fillId="0" borderId="2" xfId="51" applyFont="1" applyFill="1" applyBorder="1" applyAlignment="1" applyProtection="1">
      <alignment horizontal="center" vertical="center" wrapText="1"/>
      <protection locked="0"/>
    </xf>
    <xf numFmtId="0" fontId="0" fillId="0" borderId="3" xfId="51" applyFont="1" applyFill="1" applyBorder="1" applyAlignment="1" applyProtection="1">
      <alignment horizontal="left" vertical="center" wrapText="1"/>
      <protection locked="0"/>
    </xf>
    <xf numFmtId="0" fontId="0" fillId="0" borderId="4" xfId="51" applyFont="1" applyFill="1" applyBorder="1" applyAlignment="1" applyProtection="1">
      <alignment horizontal="left" vertical="center" wrapText="1"/>
      <protection locked="0"/>
    </xf>
    <xf numFmtId="0" fontId="5" fillId="0" borderId="5" xfId="51" applyFont="1" applyFill="1" applyBorder="1" applyAlignment="1" applyProtection="1">
      <alignment horizontal="center" vertical="center"/>
    </xf>
    <xf numFmtId="0" fontId="4" fillId="0" borderId="7" xfId="51" applyFont="1" applyFill="1" applyBorder="1" applyAlignment="1" applyProtection="1">
      <alignment horizontal="left" vertical="center" wrapText="1"/>
    </xf>
    <xf numFmtId="0" fontId="4" fillId="0" borderId="7" xfId="51" applyFont="1" applyFill="1" applyBorder="1" applyAlignment="1" applyProtection="1">
      <alignment horizontal="right" vertical="center" wrapText="1"/>
    </xf>
    <xf numFmtId="0" fontId="4" fillId="0" borderId="7" xfId="51" applyFont="1" applyFill="1" applyBorder="1" applyAlignment="1" applyProtection="1">
      <alignment horizontal="right" vertical="center" wrapText="1"/>
      <protection locked="0"/>
    </xf>
    <xf numFmtId="0" fontId="1" fillId="0" borderId="2" xfId="51" applyFont="1" applyFill="1" applyBorder="1" applyAlignment="1" applyProtection="1">
      <alignment horizontal="center" vertical="center" wrapText="1"/>
      <protection locked="0"/>
    </xf>
    <xf numFmtId="0" fontId="0" fillId="0" borderId="3" xfId="51" applyFont="1" applyFill="1" applyBorder="1" applyAlignment="1" applyProtection="1">
      <alignment horizontal="left" vertical="center"/>
    </xf>
    <xf numFmtId="0" fontId="0" fillId="0" borderId="4" xfId="51" applyFont="1" applyFill="1" applyBorder="1" applyAlignment="1" applyProtection="1">
      <alignment horizontal="left" vertical="center"/>
    </xf>
    <xf numFmtId="0" fontId="1" fillId="0" borderId="0" xfId="51" applyFont="1" applyFill="1" applyBorder="1" applyAlignment="1" applyProtection="1">
      <alignment vertical="center"/>
    </xf>
    <xf numFmtId="0" fontId="4" fillId="0" borderId="0" xfId="51" applyFont="1" applyFill="1" applyBorder="1" applyAlignment="1" applyProtection="1">
      <alignment horizontal="right" vertical="center"/>
    </xf>
    <xf numFmtId="0" fontId="6" fillId="0" borderId="0" xfId="51" applyFont="1" applyFill="1" applyBorder="1" applyAlignment="1" applyProtection="1">
      <alignment horizontal="center" vertical="center" wrapText="1"/>
    </xf>
    <xf numFmtId="0" fontId="4" fillId="0" borderId="0" xfId="51" applyFont="1" applyFill="1" applyBorder="1" applyAlignment="1" applyProtection="1">
      <alignment horizontal="left" vertical="center"/>
    </xf>
    <xf numFmtId="0" fontId="5" fillId="0" borderId="2" xfId="51" applyFont="1" applyFill="1" applyBorder="1" applyAlignment="1" applyProtection="1">
      <alignment horizontal="center" vertical="center" wrapText="1"/>
    </xf>
    <xf numFmtId="0" fontId="5" fillId="0" borderId="3" xfId="51" applyFont="1" applyFill="1" applyBorder="1" applyAlignment="1" applyProtection="1">
      <alignment horizontal="center" vertical="center" wrapText="1"/>
    </xf>
    <xf numFmtId="0" fontId="5" fillId="0" borderId="4" xfId="51" applyFont="1" applyFill="1" applyBorder="1" applyAlignment="1" applyProtection="1">
      <alignment horizontal="center" vertical="center" wrapText="1"/>
    </xf>
    <xf numFmtId="0" fontId="5" fillId="0" borderId="7" xfId="51" applyFont="1" applyFill="1" applyBorder="1" applyAlignment="1" applyProtection="1">
      <alignment horizontal="center" vertical="center" wrapText="1"/>
    </xf>
    <xf numFmtId="0" fontId="4" fillId="0" borderId="7" xfId="51" applyFont="1" applyFill="1" applyBorder="1" applyAlignment="1" applyProtection="1">
      <alignment vertical="center" wrapText="1"/>
    </xf>
    <xf numFmtId="0" fontId="4" fillId="0" borderId="7" xfId="51" applyFont="1" applyFill="1" applyBorder="1" applyAlignment="1" applyProtection="1">
      <alignment horizontal="right" vertical="center"/>
    </xf>
    <xf numFmtId="0" fontId="4" fillId="0" borderId="7" xfId="51" applyFont="1" applyFill="1" applyBorder="1" applyAlignment="1" applyProtection="1">
      <alignment horizontal="center" vertical="center" wrapText="1"/>
      <protection locked="0"/>
    </xf>
    <xf numFmtId="0" fontId="4" fillId="0" borderId="4" xfId="51" applyFont="1" applyFill="1" applyBorder="1" applyAlignment="1" applyProtection="1">
      <alignment vertical="center" wrapText="1"/>
      <protection locked="0"/>
    </xf>
    <xf numFmtId="0" fontId="0" fillId="0" borderId="7" xfId="51" applyFont="1" applyFill="1" applyBorder="1" applyAlignment="1" applyProtection="1">
      <alignment horizontal="right" vertical="center"/>
      <protection locked="0"/>
    </xf>
    <xf numFmtId="0" fontId="6" fillId="0" borderId="0" xfId="51" applyFont="1" applyFill="1" applyBorder="1" applyAlignment="1" applyProtection="1">
      <alignment horizontal="center" vertical="center"/>
    </xf>
    <xf numFmtId="0" fontId="3" fillId="0" borderId="0" xfId="51" applyFont="1" applyFill="1" applyBorder="1" applyAlignment="1" applyProtection="1">
      <alignment horizontal="center" vertical="center"/>
      <protection locked="0"/>
    </xf>
    <xf numFmtId="0" fontId="0" fillId="0" borderId="0" xfId="51" applyFont="1" applyFill="1" applyBorder="1" applyAlignment="1" applyProtection="1">
      <alignment horizontal="left" vertical="center"/>
      <protection locked="0"/>
    </xf>
    <xf numFmtId="0" fontId="1" fillId="0" borderId="0" xfId="51" applyFont="1" applyFill="1" applyBorder="1" applyAlignment="1" applyProtection="1">
      <alignment vertical="center"/>
      <protection locked="0"/>
    </xf>
    <xf numFmtId="0" fontId="5" fillId="0" borderId="7" xfId="51" applyFont="1" applyFill="1" applyBorder="1" applyAlignment="1" applyProtection="1">
      <alignment horizontal="center" vertical="center"/>
      <protection locked="0"/>
    </xf>
    <xf numFmtId="0" fontId="4" fillId="0" borderId="7" xfId="51" applyFont="1" applyFill="1" applyBorder="1" applyAlignment="1" applyProtection="1">
      <alignment vertical="center"/>
      <protection locked="0"/>
    </xf>
    <xf numFmtId="0" fontId="4" fillId="0" borderId="7" xfId="51" applyFont="1" applyFill="1" applyBorder="1" applyAlignment="1" applyProtection="1">
      <alignment horizontal="center" vertical="center" wrapText="1"/>
    </xf>
    <xf numFmtId="0" fontId="4" fillId="0" borderId="7" xfId="51" applyFont="1" applyFill="1" applyBorder="1" applyAlignment="1" applyProtection="1">
      <alignment horizontal="center" vertical="center"/>
      <protection locked="0"/>
    </xf>
    <xf numFmtId="0" fontId="4" fillId="0" borderId="0" xfId="51" applyFont="1" applyFill="1" applyBorder="1" applyAlignment="1" applyProtection="1">
      <alignment horizontal="right" vertical="center"/>
      <protection locked="0"/>
    </xf>
    <xf numFmtId="0" fontId="2" fillId="0" borderId="0" xfId="51" applyFont="1" applyFill="1" applyBorder="1" applyAlignment="1" applyProtection="1">
      <alignment horizontal="right" vertical="center"/>
    </xf>
    <xf numFmtId="0" fontId="4" fillId="0" borderId="0" xfId="51" applyFont="1" applyFill="1" applyBorder="1" applyAlignment="1" applyProtection="1">
      <alignment horizontal="left" vertical="center" wrapText="1"/>
    </xf>
    <xf numFmtId="0" fontId="5" fillId="0" borderId="0" xfId="51" applyFont="1" applyFill="1" applyBorder="1" applyAlignment="1" applyProtection="1">
      <alignment wrapText="1"/>
    </xf>
    <xf numFmtId="0" fontId="2" fillId="0" borderId="0" xfId="51" applyFont="1" applyFill="1" applyBorder="1" applyAlignment="1" applyProtection="1">
      <alignment horizontal="right" wrapText="1"/>
    </xf>
    <xf numFmtId="0" fontId="1" fillId="0" borderId="0" xfId="51" applyFont="1" applyFill="1" applyBorder="1" applyAlignment="1" applyProtection="1">
      <alignment wrapText="1"/>
    </xf>
    <xf numFmtId="0" fontId="5" fillId="0" borderId="8" xfId="51" applyFont="1" applyFill="1" applyBorder="1" applyAlignment="1" applyProtection="1">
      <alignment horizontal="center" vertical="center" wrapText="1"/>
    </xf>
    <xf numFmtId="0" fontId="7" fillId="0" borderId="6" xfId="51" applyFont="1" applyFill="1" applyBorder="1" applyAlignment="1" applyProtection="1">
      <alignment horizontal="center" vertical="center"/>
    </xf>
    <xf numFmtId="0" fontId="7" fillId="0" borderId="9" xfId="51" applyFont="1" applyFill="1" applyBorder="1" applyAlignment="1" applyProtection="1">
      <alignment horizontal="center" vertical="center"/>
    </xf>
    <xf numFmtId="0" fontId="5" fillId="0" borderId="7" xfId="51" applyFont="1" applyFill="1" applyBorder="1" applyAlignment="1" applyProtection="1">
      <alignment horizontal="center" vertical="center"/>
    </xf>
    <xf numFmtId="0" fontId="7" fillId="0" borderId="2" xfId="51" applyFont="1" applyFill="1" applyBorder="1" applyAlignment="1" applyProtection="1">
      <alignment horizontal="center" vertical="center"/>
    </xf>
    <xf numFmtId="0" fontId="0" fillId="0" borderId="2" xfId="51" applyFont="1" applyFill="1" applyBorder="1" applyAlignment="1" applyProtection="1">
      <alignment horizontal="right" vertical="center"/>
      <protection locked="0"/>
    </xf>
    <xf numFmtId="0" fontId="0" fillId="0" borderId="7" xfId="51" applyFont="1" applyFill="1" applyBorder="1" applyAlignment="1" applyProtection="1">
      <alignment horizontal="center" vertical="center" wrapText="1"/>
      <protection locked="0"/>
    </xf>
    <xf numFmtId="0" fontId="4" fillId="0" borderId="0" xfId="51" applyFont="1" applyFill="1" applyBorder="1" applyAlignment="1" applyProtection="1">
      <alignment horizontal="right"/>
      <protection locked="0"/>
    </xf>
    <xf numFmtId="0" fontId="7" fillId="0" borderId="7" xfId="51" applyFont="1" applyFill="1" applyBorder="1" applyAlignment="1" applyProtection="1">
      <alignment horizontal="center" vertical="center"/>
    </xf>
    <xf numFmtId="0" fontId="2" fillId="0" borderId="0" xfId="51" applyFont="1" applyFill="1" applyBorder="1" applyAlignment="1" applyProtection="1">
      <alignment wrapText="1"/>
    </xf>
    <xf numFmtId="0" fontId="2" fillId="0" borderId="0" xfId="51" applyFont="1" applyFill="1" applyBorder="1" applyAlignment="1" applyProtection="1">
      <protection locked="0"/>
    </xf>
    <xf numFmtId="0" fontId="3" fillId="0" borderId="0" xfId="51" applyFont="1" applyFill="1" applyBorder="1" applyAlignment="1" applyProtection="1">
      <alignment horizontal="center" vertical="center" wrapText="1"/>
    </xf>
    <xf numFmtId="0" fontId="5" fillId="0" borderId="0" xfId="51" applyFont="1" applyFill="1" applyBorder="1" applyAlignment="1" applyProtection="1">
      <protection locked="0"/>
    </xf>
    <xf numFmtId="0" fontId="5" fillId="0" borderId="10" xfId="51" applyFont="1" applyFill="1" applyBorder="1" applyAlignment="1" applyProtection="1">
      <alignment horizontal="center" vertical="center" wrapText="1"/>
    </xf>
    <xf numFmtId="0" fontId="5" fillId="0" borderId="10" xfId="51" applyFont="1" applyFill="1" applyBorder="1" applyAlignment="1" applyProtection="1">
      <alignment horizontal="center" vertical="center" wrapText="1"/>
      <protection locked="0"/>
    </xf>
    <xf numFmtId="0" fontId="5" fillId="0" borderId="11"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wrapText="1"/>
      <protection locked="0"/>
    </xf>
    <xf numFmtId="0" fontId="5" fillId="0" borderId="9" xfId="51" applyFont="1" applyFill="1" applyBorder="1" applyAlignment="1" applyProtection="1">
      <alignment horizontal="center" vertical="center" wrapText="1"/>
    </xf>
    <xf numFmtId="0" fontId="5" fillId="0" borderId="9" xfId="51" applyFont="1" applyFill="1" applyBorder="1" applyAlignment="1" applyProtection="1">
      <alignment horizontal="center" vertical="center" wrapText="1"/>
      <protection locked="0"/>
    </xf>
    <xf numFmtId="0" fontId="5" fillId="0" borderId="9" xfId="51" applyFont="1" applyFill="1" applyBorder="1" applyAlignment="1" applyProtection="1">
      <alignment horizontal="center" vertical="center"/>
    </xf>
    <xf numFmtId="0" fontId="4" fillId="0" borderId="6" xfId="51" applyFont="1" applyFill="1" applyBorder="1" applyAlignment="1" applyProtection="1">
      <alignment horizontal="left" vertical="center" wrapText="1"/>
    </xf>
    <xf numFmtId="0" fontId="4" fillId="0" borderId="9" xfId="51" applyFont="1" applyFill="1" applyBorder="1" applyAlignment="1" applyProtection="1">
      <alignment horizontal="left" vertical="center" wrapText="1"/>
    </xf>
    <xf numFmtId="0" fontId="4" fillId="0" borderId="9" xfId="51" applyFont="1" applyFill="1" applyBorder="1" applyAlignment="1" applyProtection="1">
      <alignment horizontal="right" vertical="center"/>
      <protection locked="0"/>
    </xf>
    <xf numFmtId="4" fontId="4" fillId="0" borderId="9" xfId="51" applyNumberFormat="1" applyFont="1" applyFill="1" applyBorder="1" applyAlignment="1" applyProtection="1">
      <alignment horizontal="right" vertical="center"/>
      <protection locked="0"/>
    </xf>
    <xf numFmtId="0" fontId="4" fillId="0" borderId="9" xfId="51" applyFont="1" applyFill="1" applyBorder="1" applyAlignment="1" applyProtection="1">
      <alignment horizontal="left" vertical="center" wrapText="1"/>
      <protection locked="0"/>
    </xf>
    <xf numFmtId="4" fontId="4" fillId="0" borderId="9" xfId="51" applyNumberFormat="1" applyFont="1" applyFill="1" applyBorder="1" applyAlignment="1" applyProtection="1">
      <alignment horizontal="right" vertical="center"/>
    </xf>
    <xf numFmtId="0" fontId="4" fillId="0" borderId="12" xfId="51" applyFont="1" applyFill="1" applyBorder="1" applyAlignment="1" applyProtection="1">
      <alignment horizontal="center" vertical="center"/>
    </xf>
    <xf numFmtId="0" fontId="4" fillId="0" borderId="13" xfId="51" applyFont="1" applyFill="1" applyBorder="1" applyAlignment="1" applyProtection="1">
      <alignment horizontal="left" vertical="center"/>
    </xf>
    <xf numFmtId="0" fontId="4" fillId="0" borderId="9" xfId="51" applyFont="1" applyFill="1" applyBorder="1" applyAlignment="1" applyProtection="1">
      <alignment horizontal="left" vertical="center"/>
    </xf>
    <xf numFmtId="0" fontId="0" fillId="0" borderId="0" xfId="51" applyFont="1" applyFill="1" applyBorder="1" applyAlignment="1" applyProtection="1">
      <alignment vertical="top" wrapText="1"/>
      <protection locked="0"/>
    </xf>
    <xf numFmtId="0" fontId="4" fillId="0" borderId="0" xfId="51" applyFont="1" applyFill="1" applyBorder="1" applyAlignment="1" applyProtection="1">
      <alignment horizontal="right" vertical="center" wrapText="1"/>
      <protection locked="0"/>
    </xf>
    <xf numFmtId="0" fontId="3" fillId="0" borderId="0" xfId="51" applyFont="1" applyFill="1" applyBorder="1" applyAlignment="1" applyProtection="1">
      <alignment horizontal="center" vertical="center" wrapText="1"/>
      <protection locked="0"/>
    </xf>
    <xf numFmtId="0" fontId="4" fillId="0" borderId="0" xfId="51" applyFont="1" applyFill="1" applyBorder="1" applyAlignment="1" applyProtection="1">
      <alignment horizontal="right" wrapText="1"/>
      <protection locked="0"/>
    </xf>
    <xf numFmtId="0" fontId="5" fillId="0" borderId="3" xfId="51" applyFont="1" applyFill="1" applyBorder="1" applyAlignment="1" applyProtection="1">
      <alignment horizontal="center" vertical="center" wrapText="1"/>
      <protection locked="0"/>
    </xf>
    <xf numFmtId="0" fontId="5" fillId="0" borderId="3" xfId="51" applyFont="1" applyFill="1" applyBorder="1" applyAlignment="1" applyProtection="1">
      <alignment horizontal="center" vertical="center"/>
      <protection locked="0"/>
    </xf>
    <xf numFmtId="0" fontId="5" fillId="0" borderId="13" xfId="51" applyFont="1" applyFill="1" applyBorder="1" applyAlignment="1" applyProtection="1">
      <alignment horizontal="center" vertical="center" wrapText="1"/>
    </xf>
    <xf numFmtId="0" fontId="7" fillId="0" borderId="13" xfId="51" applyFont="1" applyFill="1" applyBorder="1" applyAlignment="1" applyProtection="1">
      <alignment horizontal="center" vertical="center"/>
      <protection locked="0"/>
    </xf>
    <xf numFmtId="0" fontId="7" fillId="0" borderId="13" xfId="51" applyFont="1" applyFill="1" applyBorder="1" applyAlignment="1" applyProtection="1">
      <alignment horizontal="center" vertical="center" wrapText="1"/>
      <protection locked="0"/>
    </xf>
    <xf numFmtId="0" fontId="5" fillId="0" borderId="7" xfId="51" applyFont="1" applyFill="1" applyBorder="1" applyAlignment="1" applyProtection="1">
      <alignment horizontal="center" vertical="center" wrapText="1"/>
      <protection locked="0"/>
    </xf>
    <xf numFmtId="4" fontId="4" fillId="0" borderId="7" xfId="51" applyNumberFormat="1" applyFont="1" applyFill="1" applyBorder="1" applyAlignment="1" applyProtection="1">
      <alignment horizontal="right" vertical="center"/>
      <protection locked="0"/>
    </xf>
    <xf numFmtId="0" fontId="4" fillId="0" borderId="0" xfId="51" applyFont="1" applyFill="1" applyBorder="1" applyAlignment="1" applyProtection="1">
      <alignment horizontal="right" vertical="center" wrapText="1"/>
    </xf>
    <xf numFmtId="0" fontId="4" fillId="0" borderId="0" xfId="51" applyFont="1" applyFill="1" applyBorder="1" applyAlignment="1" applyProtection="1">
      <alignment horizontal="right" wrapText="1"/>
    </xf>
    <xf numFmtId="0" fontId="5" fillId="0" borderId="9" xfId="51" applyFont="1" applyFill="1" applyBorder="1" applyAlignment="1" applyProtection="1">
      <alignment horizontal="center" vertical="center"/>
      <protection locked="0"/>
    </xf>
    <xf numFmtId="0" fontId="4" fillId="0" borderId="9" xfId="51" applyFont="1" applyFill="1" applyBorder="1" applyAlignment="1" applyProtection="1">
      <alignment horizontal="right" vertical="center"/>
    </xf>
    <xf numFmtId="3" fontId="4" fillId="0" borderId="9" xfId="51" applyNumberFormat="1" applyFont="1" applyFill="1" applyBorder="1" applyAlignment="1" applyProtection="1">
      <alignment horizontal="right" vertical="center"/>
    </xf>
    <xf numFmtId="0" fontId="4" fillId="0" borderId="0" xfId="51" applyFont="1" applyFill="1" applyBorder="1" applyAlignment="1" applyProtection="1">
      <alignment horizontal="right"/>
    </xf>
    <xf numFmtId="49" fontId="1" fillId="0" borderId="0" xfId="51" applyNumberFormat="1" applyFont="1" applyFill="1" applyBorder="1" applyAlignment="1" applyProtection="1"/>
    <xf numFmtId="0" fontId="8" fillId="0" borderId="0" xfId="51" applyFont="1" applyFill="1" applyBorder="1" applyAlignment="1" applyProtection="1">
      <alignment horizontal="right"/>
      <protection locked="0"/>
    </xf>
    <xf numFmtId="49" fontId="8" fillId="0" borderId="0" xfId="51" applyNumberFormat="1" applyFont="1" applyFill="1" applyBorder="1" applyAlignment="1" applyProtection="1">
      <protection locked="0"/>
    </xf>
    <xf numFmtId="0" fontId="2" fillId="0" borderId="0" xfId="51" applyFont="1" applyFill="1" applyBorder="1" applyAlignment="1" applyProtection="1">
      <alignment horizontal="right"/>
    </xf>
    <xf numFmtId="0" fontId="9" fillId="0" borderId="0" xfId="51" applyFont="1" applyFill="1" applyBorder="1" applyAlignment="1" applyProtection="1">
      <alignment horizontal="center" vertical="center" wrapText="1"/>
      <protection locked="0"/>
    </xf>
    <xf numFmtId="0" fontId="9" fillId="0" borderId="0" xfId="51" applyFont="1" applyFill="1" applyBorder="1" applyAlignment="1" applyProtection="1">
      <alignment horizontal="center" vertical="center"/>
      <protection locked="0"/>
    </xf>
    <xf numFmtId="0" fontId="9" fillId="0" borderId="0" xfId="51" applyFont="1" applyFill="1" applyBorder="1" applyAlignment="1" applyProtection="1">
      <alignment horizontal="center" vertical="center"/>
    </xf>
    <xf numFmtId="0" fontId="5" fillId="0" borderId="1" xfId="51" applyFont="1" applyFill="1" applyBorder="1" applyAlignment="1" applyProtection="1">
      <alignment horizontal="center" vertical="center"/>
      <protection locked="0"/>
    </xf>
    <xf numFmtId="49" fontId="5" fillId="0" borderId="1" xfId="51" applyNumberFormat="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protection locked="0"/>
    </xf>
    <xf numFmtId="49" fontId="5" fillId="0" borderId="5" xfId="51" applyNumberFormat="1" applyFont="1" applyFill="1" applyBorder="1" applyAlignment="1" applyProtection="1">
      <alignment horizontal="center" vertical="center" wrapText="1"/>
      <protection locked="0"/>
    </xf>
    <xf numFmtId="49" fontId="5" fillId="0" borderId="7" xfId="51" applyNumberFormat="1" applyFont="1" applyFill="1" applyBorder="1" applyAlignment="1" applyProtection="1">
      <alignment horizontal="center" vertical="center"/>
      <protection locked="0"/>
    </xf>
    <xf numFmtId="176" fontId="4" fillId="0" borderId="7" xfId="51" applyNumberFormat="1" applyFont="1" applyFill="1" applyBorder="1" applyAlignment="1" applyProtection="1">
      <alignment horizontal="right" vertical="center"/>
      <protection locked="0"/>
    </xf>
    <xf numFmtId="176" fontId="4" fillId="0" borderId="7" xfId="51" applyNumberFormat="1" applyFont="1" applyFill="1" applyBorder="1" applyAlignment="1" applyProtection="1">
      <alignment horizontal="right" vertical="center" wrapText="1"/>
      <protection locked="0"/>
    </xf>
    <xf numFmtId="176" fontId="4" fillId="0" borderId="7" xfId="51" applyNumberFormat="1" applyFont="1" applyFill="1" applyBorder="1" applyAlignment="1" applyProtection="1">
      <alignment horizontal="right" vertical="center"/>
    </xf>
    <xf numFmtId="176" fontId="4" fillId="0" borderId="7" xfId="51" applyNumberFormat="1" applyFont="1" applyFill="1" applyBorder="1" applyAlignment="1" applyProtection="1">
      <alignment horizontal="right" vertical="center" wrapText="1"/>
    </xf>
    <xf numFmtId="0" fontId="1" fillId="0" borderId="3" xfId="51" applyFont="1" applyFill="1" applyBorder="1" applyAlignment="1" applyProtection="1">
      <alignment horizontal="center" vertical="center"/>
      <protection locked="0"/>
    </xf>
    <xf numFmtId="0" fontId="1" fillId="0" borderId="4" xfId="51" applyFont="1" applyFill="1" applyBorder="1" applyAlignment="1" applyProtection="1">
      <alignment horizontal="center" vertical="center"/>
      <protection locked="0"/>
    </xf>
    <xf numFmtId="0" fontId="4" fillId="0" borderId="1" xfId="51" applyFont="1" applyFill="1" applyBorder="1" applyAlignment="1" applyProtection="1">
      <alignment horizontal="left" vertical="center" wrapText="1"/>
      <protection locked="0"/>
    </xf>
    <xf numFmtId="0" fontId="1" fillId="0" borderId="5" xfId="51" applyFont="1" applyFill="1" applyBorder="1" applyAlignment="1" applyProtection="1">
      <alignment vertical="center"/>
    </xf>
    <xf numFmtId="0" fontId="0" fillId="0" borderId="5" xfId="51" applyFont="1" applyFill="1" applyBorder="1" applyAlignment="1" applyProtection="1">
      <alignment vertical="top"/>
      <protection locked="0"/>
    </xf>
    <xf numFmtId="0" fontId="1" fillId="0" borderId="6" xfId="51" applyFont="1" applyFill="1" applyBorder="1" applyAlignment="1" applyProtection="1">
      <alignment vertical="center"/>
    </xf>
    <xf numFmtId="0" fontId="0" fillId="0" borderId="6" xfId="51" applyFont="1" applyFill="1" applyBorder="1" applyAlignment="1" applyProtection="1">
      <alignment vertical="top"/>
      <protection locked="0"/>
    </xf>
    <xf numFmtId="0" fontId="1" fillId="0" borderId="0" xfId="51" applyFont="1" applyFill="1" applyBorder="1" applyAlignment="1" applyProtection="1">
      <alignment vertical="top"/>
    </xf>
    <xf numFmtId="0" fontId="0" fillId="0" borderId="7" xfId="51" applyFont="1" applyFill="1" applyBorder="1" applyAlignment="1" applyProtection="1">
      <alignment horizontal="left" vertical="top" wrapText="1"/>
      <protection locked="0"/>
    </xf>
    <xf numFmtId="0" fontId="0" fillId="0" borderId="7" xfId="51" applyFont="1" applyFill="1" applyBorder="1" applyAlignment="1" applyProtection="1">
      <alignment horizontal="left" vertical="top" wrapText="1"/>
    </xf>
    <xf numFmtId="0" fontId="5" fillId="0" borderId="8" xfId="51" applyFont="1" applyFill="1" applyBorder="1" applyAlignment="1" applyProtection="1">
      <alignment horizontal="center" vertical="center"/>
    </xf>
    <xf numFmtId="0" fontId="5" fillId="0" borderId="10" xfId="51" applyFont="1" applyFill="1" applyBorder="1" applyAlignment="1" applyProtection="1">
      <alignment horizontal="center" vertical="center"/>
    </xf>
    <xf numFmtId="0" fontId="5" fillId="0" borderId="12" xfId="51" applyFont="1" applyFill="1" applyBorder="1" applyAlignment="1" applyProtection="1">
      <alignment horizontal="center" vertical="center" wrapText="1"/>
      <protection locked="0"/>
    </xf>
    <xf numFmtId="4" fontId="0" fillId="0" borderId="7" xfId="51" applyNumberFormat="1" applyFont="1" applyFill="1" applyBorder="1" applyAlignment="1" applyProtection="1">
      <alignment horizontal="right" vertical="center" wrapText="1"/>
    </xf>
    <xf numFmtId="4" fontId="4" fillId="0" borderId="7" xfId="51" applyNumberFormat="1" applyFont="1" applyFill="1" applyBorder="1" applyAlignment="1" applyProtection="1">
      <alignment horizontal="right" vertical="center"/>
    </xf>
    <xf numFmtId="0" fontId="1" fillId="0" borderId="0" xfId="51" applyFont="1" applyFill="1" applyBorder="1" applyAlignment="1" applyProtection="1">
      <alignment vertical="top"/>
      <protection locked="0"/>
    </xf>
    <xf numFmtId="49" fontId="2" fillId="0" borderId="0" xfId="51" applyNumberFormat="1" applyFont="1" applyFill="1" applyBorder="1" applyAlignment="1" applyProtection="1">
      <protection locked="0"/>
    </xf>
    <xf numFmtId="0" fontId="5" fillId="0" borderId="0" xfId="51" applyFont="1" applyFill="1" applyBorder="1" applyAlignment="1" applyProtection="1">
      <alignment horizontal="left" vertical="center"/>
      <protection locked="0"/>
    </xf>
    <xf numFmtId="0" fontId="5" fillId="0" borderId="2" xfId="51" applyFont="1" applyFill="1" applyBorder="1" applyAlignment="1" applyProtection="1">
      <alignment horizontal="center" vertical="center"/>
      <protection locked="0"/>
    </xf>
    <xf numFmtId="0" fontId="5" fillId="0" borderId="6" xfId="51" applyFont="1" applyFill="1" applyBorder="1" applyAlignment="1" applyProtection="1">
      <alignment horizontal="center" vertical="center"/>
      <protection locked="0"/>
    </xf>
    <xf numFmtId="0" fontId="4" fillId="0" borderId="7" xfId="51" applyFont="1" applyFill="1" applyBorder="1" applyAlignment="1" applyProtection="1">
      <alignment horizontal="left" vertical="center"/>
    </xf>
    <xf numFmtId="0" fontId="0" fillId="0" borderId="3" xfId="51" applyFont="1" applyFill="1" applyBorder="1" applyAlignment="1" applyProtection="1">
      <alignment horizontal="left" vertical="center"/>
      <protection locked="0"/>
    </xf>
    <xf numFmtId="0" fontId="0" fillId="0" borderId="4" xfId="51" applyFont="1" applyFill="1" applyBorder="1" applyAlignment="1" applyProtection="1">
      <alignment horizontal="left" vertical="center"/>
      <protection locked="0"/>
    </xf>
    <xf numFmtId="0" fontId="5" fillId="0" borderId="4" xfId="51" applyFont="1" applyFill="1" applyBorder="1" applyAlignment="1" applyProtection="1">
      <alignment horizontal="center" vertical="center"/>
      <protection locked="0"/>
    </xf>
    <xf numFmtId="0" fontId="5" fillId="0" borderId="2" xfId="51" applyFont="1" applyFill="1" applyBorder="1" applyAlignment="1" applyProtection="1">
      <alignment horizontal="center" vertical="center" wrapText="1"/>
      <protection locked="0"/>
    </xf>
    <xf numFmtId="0" fontId="5" fillId="0" borderId="4" xfId="51" applyFont="1" applyFill="1" applyBorder="1" applyAlignment="1" applyProtection="1">
      <alignment horizontal="center" vertical="center" wrapText="1"/>
      <protection locked="0"/>
    </xf>
    <xf numFmtId="0" fontId="10" fillId="0" borderId="0" xfId="51" applyFont="1" applyFill="1" applyBorder="1" applyAlignment="1" applyProtection="1">
      <alignment horizontal="center"/>
    </xf>
    <xf numFmtId="0" fontId="10" fillId="0" borderId="0" xfId="51" applyFont="1" applyFill="1" applyBorder="1" applyAlignment="1" applyProtection="1">
      <alignment horizontal="center" wrapText="1"/>
    </xf>
    <xf numFmtId="0" fontId="10" fillId="0" borderId="0" xfId="51" applyFont="1" applyFill="1" applyBorder="1" applyAlignment="1" applyProtection="1">
      <alignment wrapText="1"/>
    </xf>
    <xf numFmtId="0" fontId="10" fillId="0" borderId="0" xfId="51" applyFont="1" applyFill="1" applyBorder="1" applyAlignment="1" applyProtection="1"/>
    <xf numFmtId="0" fontId="1" fillId="0" borderId="0" xfId="51" applyFont="1" applyFill="1" applyBorder="1" applyAlignment="1" applyProtection="1">
      <alignment horizontal="center" wrapText="1"/>
    </xf>
    <xf numFmtId="0" fontId="0" fillId="0" borderId="0" xfId="51" applyFont="1" applyFill="1" applyBorder="1" applyAlignment="1" applyProtection="1">
      <alignment horizontal="right" wrapText="1"/>
    </xf>
    <xf numFmtId="0" fontId="11" fillId="0" borderId="0" xfId="51" applyFont="1" applyFill="1" applyBorder="1" applyAlignment="1" applyProtection="1">
      <alignment horizontal="center" vertical="center" wrapText="1"/>
    </xf>
    <xf numFmtId="0" fontId="10" fillId="0" borderId="7" xfId="51" applyFont="1" applyFill="1" applyBorder="1" applyAlignment="1" applyProtection="1">
      <alignment horizontal="center" vertical="center" wrapText="1"/>
    </xf>
    <xf numFmtId="0" fontId="10" fillId="0" borderId="2" xfId="51" applyFont="1" applyFill="1" applyBorder="1" applyAlignment="1" applyProtection="1">
      <alignment horizontal="center" vertical="center" wrapText="1"/>
    </xf>
    <xf numFmtId="4" fontId="0" fillId="0" borderId="2" xfId="51" applyNumberFormat="1" applyFont="1" applyFill="1" applyBorder="1" applyAlignment="1" applyProtection="1">
      <alignment horizontal="right" vertical="center"/>
    </xf>
    <xf numFmtId="49" fontId="5" fillId="0" borderId="2" xfId="51" applyNumberFormat="1" applyFont="1" applyFill="1" applyBorder="1" applyAlignment="1" applyProtection="1">
      <alignment horizontal="center" vertical="center" wrapText="1"/>
    </xf>
    <xf numFmtId="49" fontId="5" fillId="0" borderId="4" xfId="51" applyNumberFormat="1" applyFont="1" applyFill="1" applyBorder="1" applyAlignment="1" applyProtection="1">
      <alignment horizontal="center" vertical="center" wrapText="1"/>
    </xf>
    <xf numFmtId="49" fontId="5" fillId="0" borderId="7" xfId="51" applyNumberFormat="1" applyFont="1" applyFill="1" applyBorder="1" applyAlignment="1" applyProtection="1">
      <alignment horizontal="center" vertical="center"/>
    </xf>
    <xf numFmtId="0" fontId="1" fillId="0" borderId="2" xfId="51" applyFont="1" applyFill="1" applyBorder="1" applyAlignment="1" applyProtection="1">
      <alignment horizontal="center" vertical="center"/>
    </xf>
    <xf numFmtId="0" fontId="1" fillId="0" borderId="4" xfId="51" applyFont="1" applyFill="1" applyBorder="1" applyAlignment="1" applyProtection="1">
      <alignment horizontal="center" vertical="center"/>
    </xf>
    <xf numFmtId="0" fontId="2" fillId="0" borderId="0" xfId="51" applyFont="1" applyFill="1" applyBorder="1" applyAlignment="1" applyProtection="1">
      <alignment vertical="center"/>
    </xf>
    <xf numFmtId="0" fontId="12" fillId="0" borderId="0" xfId="51" applyFont="1" applyFill="1" applyBorder="1" applyAlignment="1" applyProtection="1">
      <alignment horizontal="center" vertical="center"/>
    </xf>
    <xf numFmtId="0" fontId="13" fillId="0" borderId="0" xfId="51" applyFont="1" applyFill="1" applyBorder="1" applyAlignment="1" applyProtection="1">
      <alignment horizontal="center" vertical="center"/>
    </xf>
    <xf numFmtId="0" fontId="4" fillId="0" borderId="7" xfId="51" applyFont="1" applyFill="1" applyBorder="1" applyAlignment="1" applyProtection="1">
      <alignment vertical="center"/>
    </xf>
    <xf numFmtId="0" fontId="14" fillId="0" borderId="7" xfId="51" applyFont="1" applyFill="1" applyBorder="1" applyAlignment="1" applyProtection="1">
      <alignment horizontal="right" vertical="center"/>
    </xf>
    <xf numFmtId="0" fontId="14" fillId="0" borderId="7" xfId="51" applyFont="1" applyFill="1" applyBorder="1" applyAlignment="1" applyProtection="1">
      <alignment horizontal="center" vertical="center"/>
    </xf>
    <xf numFmtId="0" fontId="14" fillId="0" borderId="7" xfId="51" applyFont="1" applyFill="1" applyBorder="1" applyAlignment="1" applyProtection="1">
      <alignment horizontal="center" vertical="center"/>
      <protection locked="0"/>
    </xf>
    <xf numFmtId="4" fontId="14" fillId="0" borderId="7" xfId="51" applyNumberFormat="1" applyFont="1" applyFill="1" applyBorder="1" applyAlignment="1" applyProtection="1">
      <alignment horizontal="right" vertical="center"/>
    </xf>
    <xf numFmtId="0" fontId="4" fillId="0" borderId="0" xfId="51" applyFont="1" applyFill="1" applyBorder="1" applyAlignment="1" applyProtection="1">
      <alignment horizontal="left" vertical="center" wrapText="1"/>
      <protection locked="0"/>
    </xf>
    <xf numFmtId="0" fontId="5" fillId="0" borderId="0" xfId="51" applyFont="1" applyFill="1" applyBorder="1" applyAlignment="1" applyProtection="1">
      <alignment horizontal="left" vertical="center" wrapText="1"/>
    </xf>
    <xf numFmtId="0" fontId="1" fillId="0" borderId="1" xfId="51" applyFont="1" applyFill="1" applyBorder="1" applyAlignment="1" applyProtection="1">
      <alignment horizontal="center" vertical="center" wrapText="1"/>
    </xf>
    <xf numFmtId="0" fontId="1" fillId="0" borderId="4" xfId="51" applyFont="1" applyFill="1" applyBorder="1" applyAlignment="1" applyProtection="1">
      <alignment horizontal="center" vertical="center" wrapText="1"/>
    </xf>
    <xf numFmtId="0" fontId="6" fillId="0" borderId="0" xfId="51" applyFont="1" applyFill="1" applyBorder="1" applyAlignment="1" applyProtection="1">
      <alignment horizontal="center" vertical="center"/>
      <protection locked="0"/>
    </xf>
    <xf numFmtId="0" fontId="1" fillId="0" borderId="1" xfId="51" applyFont="1" applyFill="1" applyBorder="1" applyAlignment="1" applyProtection="1">
      <alignment horizontal="center" vertical="center" wrapText="1"/>
      <protection locked="0"/>
    </xf>
    <xf numFmtId="0" fontId="1" fillId="0" borderId="10" xfId="51" applyFont="1" applyFill="1" applyBorder="1" applyAlignment="1" applyProtection="1">
      <alignment horizontal="center" vertical="center" wrapText="1"/>
      <protection locked="0"/>
    </xf>
    <xf numFmtId="0" fontId="1" fillId="0" borderId="3" xfId="51" applyFont="1" applyFill="1" applyBorder="1" applyAlignment="1" applyProtection="1">
      <alignment horizontal="center" vertical="center" wrapText="1"/>
      <protection locked="0"/>
    </xf>
    <xf numFmtId="0" fontId="1" fillId="0" borderId="3" xfId="51" applyFont="1" applyFill="1" applyBorder="1" applyAlignment="1" applyProtection="1">
      <alignment horizontal="center" vertical="center" wrapText="1"/>
    </xf>
    <xf numFmtId="0" fontId="1" fillId="0" borderId="5" xfId="51" applyFont="1" applyFill="1" applyBorder="1" applyAlignment="1" applyProtection="1">
      <alignment horizontal="center" vertical="center" wrapText="1"/>
    </xf>
    <xf numFmtId="0" fontId="1" fillId="0" borderId="11" xfId="51" applyFont="1" applyFill="1" applyBorder="1" applyAlignment="1" applyProtection="1">
      <alignment horizontal="center" vertical="center" wrapText="1"/>
    </xf>
    <xf numFmtId="0" fontId="2" fillId="0" borderId="6" xfId="51" applyFont="1" applyFill="1" applyBorder="1" applyAlignment="1" applyProtection="1">
      <alignment horizontal="center" vertical="center"/>
    </xf>
    <xf numFmtId="0" fontId="2" fillId="0" borderId="9" xfId="51" applyFont="1" applyFill="1" applyBorder="1" applyAlignment="1" applyProtection="1">
      <alignment horizontal="center" vertical="center"/>
    </xf>
    <xf numFmtId="0" fontId="2" fillId="0" borderId="2" xfId="51" applyFont="1" applyFill="1" applyBorder="1" applyAlignment="1" applyProtection="1">
      <alignment horizontal="center" vertical="center"/>
    </xf>
    <xf numFmtId="3" fontId="2" fillId="0" borderId="2" xfId="51" applyNumberFormat="1" applyFont="1" applyFill="1" applyBorder="1" applyAlignment="1" applyProtection="1">
      <alignment horizontal="center" vertical="center"/>
    </xf>
    <xf numFmtId="3" fontId="2" fillId="0" borderId="7" xfId="51" applyNumberFormat="1" applyFont="1" applyFill="1" applyBorder="1" applyAlignment="1" applyProtection="1">
      <alignment horizontal="center" vertical="center"/>
    </xf>
    <xf numFmtId="0" fontId="4" fillId="0" borderId="2" xfId="51" applyFont="1" applyFill="1" applyBorder="1" applyAlignment="1" applyProtection="1">
      <alignment horizontal="center" vertical="center"/>
      <protection locked="0"/>
    </xf>
    <xf numFmtId="0" fontId="4" fillId="0" borderId="4" xfId="51" applyFont="1" applyFill="1" applyBorder="1" applyAlignment="1" applyProtection="1">
      <alignment horizontal="right" vertical="center"/>
      <protection locked="0"/>
    </xf>
    <xf numFmtId="0" fontId="1" fillId="0" borderId="13" xfId="51" applyFont="1" applyFill="1" applyBorder="1" applyAlignment="1" applyProtection="1">
      <alignment horizontal="center" vertical="center"/>
      <protection locked="0"/>
    </xf>
    <xf numFmtId="0" fontId="1" fillId="0" borderId="13" xfId="51" applyFont="1" applyFill="1" applyBorder="1" applyAlignment="1" applyProtection="1">
      <alignment horizontal="center" vertical="center" wrapText="1"/>
    </xf>
    <xf numFmtId="0" fontId="1" fillId="0" borderId="9" xfId="51" applyFont="1" applyFill="1" applyBorder="1" applyAlignment="1" applyProtection="1">
      <alignment horizontal="center" vertical="center" wrapText="1"/>
    </xf>
    <xf numFmtId="0" fontId="1" fillId="0" borderId="11" xfId="51" applyFont="1" applyFill="1" applyBorder="1" applyAlignment="1" applyProtection="1">
      <alignment horizontal="center" vertical="center" wrapText="1"/>
      <protection locked="0"/>
    </xf>
    <xf numFmtId="0" fontId="1" fillId="0" borderId="9" xfId="51" applyFont="1" applyFill="1" applyBorder="1" applyAlignment="1" applyProtection="1">
      <alignment horizontal="center" vertical="center" wrapText="1"/>
      <protection locked="0"/>
    </xf>
    <xf numFmtId="0" fontId="2" fillId="0" borderId="9" xfId="51" applyFont="1" applyFill="1" applyBorder="1" applyAlignment="1" applyProtection="1">
      <alignment horizontal="center" vertical="center"/>
      <protection locked="0"/>
    </xf>
    <xf numFmtId="3" fontId="2" fillId="0" borderId="2" xfId="51" applyNumberFormat="1" applyFont="1" applyFill="1" applyBorder="1" applyAlignment="1" applyProtection="1">
      <alignment horizontal="center" vertical="center"/>
      <protection locked="0"/>
    </xf>
    <xf numFmtId="0" fontId="1" fillId="0" borderId="4" xfId="51" applyFont="1" applyFill="1" applyBorder="1" applyAlignment="1" applyProtection="1">
      <alignment horizontal="center" vertical="center" wrapText="1"/>
      <protection locked="0"/>
    </xf>
    <xf numFmtId="0" fontId="1" fillId="0" borderId="10" xfId="51" applyFont="1" applyFill="1" applyBorder="1" applyAlignment="1" applyProtection="1">
      <alignment horizontal="center" vertical="center" wrapText="1"/>
    </xf>
    <xf numFmtId="0" fontId="2" fillId="0" borderId="6" xfId="51" applyFont="1" applyFill="1" applyBorder="1" applyAlignment="1" applyProtection="1">
      <alignment horizontal="center" vertical="center"/>
      <protection locked="0"/>
    </xf>
    <xf numFmtId="3" fontId="2" fillId="0" borderId="6" xfId="51" applyNumberFormat="1" applyFont="1" applyFill="1" applyBorder="1" applyAlignment="1" applyProtection="1">
      <alignment horizontal="center" vertical="center"/>
      <protection locked="0"/>
    </xf>
    <xf numFmtId="3" fontId="2" fillId="0" borderId="9" xfId="51" applyNumberFormat="1" applyFont="1" applyFill="1" applyBorder="1" applyAlignment="1" applyProtection="1">
      <alignment horizontal="center" vertical="center"/>
      <protection locked="0"/>
    </xf>
    <xf numFmtId="3" fontId="2" fillId="0" borderId="9" xfId="51" applyNumberFormat="1" applyFont="1" applyFill="1" applyBorder="1" applyAlignment="1" applyProtection="1">
      <alignment horizontal="center" vertical="center"/>
    </xf>
    <xf numFmtId="4" fontId="4" fillId="0" borderId="6" xfId="51" applyNumberFormat="1" applyFont="1" applyFill="1" applyBorder="1" applyAlignment="1" applyProtection="1">
      <alignment horizontal="right" vertical="center"/>
      <protection locked="0"/>
    </xf>
    <xf numFmtId="0" fontId="0" fillId="0" borderId="7" xfId="51" applyFont="1" applyFill="1" applyBorder="1" applyAlignment="1" applyProtection="1">
      <alignment vertical="top"/>
      <protection locked="0"/>
    </xf>
    <xf numFmtId="0" fontId="3" fillId="0" borderId="0" xfId="51" applyFont="1" applyFill="1" applyBorder="1" applyAlignment="1" applyProtection="1">
      <alignment horizontal="center" vertical="top"/>
    </xf>
    <xf numFmtId="0" fontId="4" fillId="0" borderId="6" xfId="51" applyFont="1" applyFill="1" applyBorder="1" applyAlignment="1" applyProtection="1">
      <alignment horizontal="left" vertical="center"/>
      <protection locked="0"/>
    </xf>
    <xf numFmtId="4" fontId="4" fillId="0" borderId="12" xfId="51" applyNumberFormat="1" applyFont="1" applyFill="1" applyBorder="1" applyAlignment="1" applyProtection="1">
      <alignment horizontal="right" vertical="center"/>
      <protection locked="0"/>
    </xf>
    <xf numFmtId="0" fontId="14" fillId="0" borderId="6" xfId="51" applyFont="1" applyFill="1" applyBorder="1" applyAlignment="1" applyProtection="1">
      <alignment horizontal="center" vertical="center"/>
    </xf>
    <xf numFmtId="0" fontId="4" fillId="0" borderId="6" xfId="51" applyFont="1" applyFill="1" applyBorder="1" applyAlignment="1" applyProtection="1">
      <alignment horizontal="left" vertical="center"/>
    </xf>
    <xf numFmtId="4" fontId="4" fillId="0" borderId="12" xfId="51" applyNumberFormat="1" applyFont="1" applyFill="1" applyBorder="1" applyAlignment="1" applyProtection="1">
      <alignment horizontal="right" vertical="center"/>
    </xf>
    <xf numFmtId="0" fontId="14" fillId="0" borderId="6" xfId="51" applyFont="1" applyFill="1" applyBorder="1" applyAlignment="1" applyProtection="1">
      <alignment horizontal="center" vertical="center"/>
      <protection locked="0"/>
    </xf>
    <xf numFmtId="4" fontId="14" fillId="0" borderId="12" xfId="51" applyNumberFormat="1" applyFont="1" applyFill="1" applyBorder="1" applyAlignment="1" applyProtection="1">
      <alignment horizontal="right" vertical="center"/>
    </xf>
    <xf numFmtId="4" fontId="14" fillId="0" borderId="7" xfId="51"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Percent" xfId="52"/>
    <cellStyle name="Comma" xfId="53"/>
    <cellStyle name="Comma [0]"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0"/>
  <sheetViews>
    <sheetView tabSelected="1" workbookViewId="0">
      <selection activeCell="B5" sqref="B5:B6"/>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16384" width="9.33333333333333" customWidth="1"/>
  </cols>
  <sheetData>
    <row r="1" ht="13.5" customHeight="1" spans="1:4">
      <c r="A1" s="3"/>
      <c r="B1" s="3"/>
      <c r="C1" s="3"/>
      <c r="D1" s="109" t="s">
        <v>0</v>
      </c>
    </row>
    <row r="2" ht="36" customHeight="1" spans="1:4">
      <c r="A2" s="50" t="s">
        <v>1</v>
      </c>
      <c r="B2" s="208"/>
      <c r="C2" s="208"/>
      <c r="D2" s="208"/>
    </row>
    <row r="3" ht="21" customHeight="1" spans="1:4">
      <c r="A3" s="40" t="s">
        <v>2</v>
      </c>
      <c r="B3" s="169"/>
      <c r="C3" s="169"/>
      <c r="D3" s="109"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146" t="s">
        <v>9</v>
      </c>
      <c r="B7" s="140">
        <f>1230508128.29-1200000000</f>
        <v>30508128.29</v>
      </c>
      <c r="C7" s="146" t="s">
        <v>10</v>
      </c>
      <c r="D7" s="140">
        <v>264820.01</v>
      </c>
    </row>
    <row r="8" ht="20.25" customHeight="1" spans="1:4">
      <c r="A8" s="146" t="s">
        <v>11</v>
      </c>
      <c r="B8" s="140"/>
      <c r="C8" s="146" t="s">
        <v>12</v>
      </c>
      <c r="D8" s="140"/>
    </row>
    <row r="9" ht="20.25" customHeight="1" spans="1:4">
      <c r="A9" s="146" t="s">
        <v>13</v>
      </c>
      <c r="B9" s="140">
        <v>65997800</v>
      </c>
      <c r="C9" s="146" t="s">
        <v>14</v>
      </c>
      <c r="D9" s="140">
        <v>2573158.91</v>
      </c>
    </row>
    <row r="10" ht="20.25" customHeight="1" spans="1:4">
      <c r="A10" s="146" t="s">
        <v>15</v>
      </c>
      <c r="B10" s="103"/>
      <c r="C10" s="146" t="s">
        <v>16</v>
      </c>
      <c r="D10" s="140">
        <v>1982057.78</v>
      </c>
    </row>
    <row r="11" ht="20.25" customHeight="1" spans="1:4">
      <c r="A11" s="24" t="s">
        <v>17</v>
      </c>
      <c r="B11" s="140"/>
      <c r="C11" s="146" t="s">
        <v>18</v>
      </c>
      <c r="D11" s="140">
        <v>24289662.22</v>
      </c>
    </row>
    <row r="12" ht="20.25" customHeight="1" spans="1:4">
      <c r="A12" s="24" t="s">
        <v>19</v>
      </c>
      <c r="B12" s="103"/>
      <c r="C12" s="146" t="s">
        <v>20</v>
      </c>
      <c r="D12" s="140">
        <v>1900000</v>
      </c>
    </row>
    <row r="13" ht="20.25" customHeight="1" spans="1:4">
      <c r="A13" s="24" t="s">
        <v>21</v>
      </c>
      <c r="B13" s="103"/>
      <c r="C13" s="146" t="s">
        <v>22</v>
      </c>
      <c r="D13" s="140">
        <v>65997800</v>
      </c>
    </row>
    <row r="14" ht="20.25" customHeight="1" spans="1:4">
      <c r="A14" s="24" t="s">
        <v>23</v>
      </c>
      <c r="B14" s="103"/>
      <c r="C14" s="146"/>
      <c r="D14" s="46"/>
    </row>
    <row r="15" ht="21" customHeight="1" spans="1:4">
      <c r="A15" s="209" t="s">
        <v>24</v>
      </c>
      <c r="B15" s="103"/>
      <c r="C15" s="172"/>
      <c r="D15" s="171"/>
    </row>
    <row r="16" ht="21" customHeight="1" spans="1:4">
      <c r="A16" s="209" t="s">
        <v>25</v>
      </c>
      <c r="B16" s="210"/>
      <c r="C16" s="172"/>
      <c r="D16" s="171"/>
    </row>
    <row r="17" ht="21" customHeight="1" spans="1:4">
      <c r="A17" s="209" t="s">
        <v>26</v>
      </c>
      <c r="B17" s="210"/>
      <c r="C17" s="172"/>
      <c r="D17" s="171"/>
    </row>
    <row r="18" ht="20.25" customHeight="1" spans="1:4">
      <c r="A18" s="211" t="s">
        <v>27</v>
      </c>
      <c r="B18" s="174">
        <f>SUM(B7:B17)</f>
        <v>96505928.29</v>
      </c>
      <c r="C18" s="172" t="s">
        <v>28</v>
      </c>
      <c r="D18" s="174">
        <f>SUM(D7:D17)</f>
        <v>97007498.92</v>
      </c>
    </row>
    <row r="19" ht="20.25" customHeight="1" spans="1:4">
      <c r="A19" s="212" t="s">
        <v>29</v>
      </c>
      <c r="B19" s="213">
        <v>501570.63</v>
      </c>
      <c r="C19" s="146" t="s">
        <v>30</v>
      </c>
      <c r="D19" s="46" t="s">
        <v>31</v>
      </c>
    </row>
    <row r="20" ht="20.25" customHeight="1" spans="1:4">
      <c r="A20" s="214" t="s">
        <v>32</v>
      </c>
      <c r="B20" s="215">
        <f>SUM(B18:B19)</f>
        <v>97007498.92</v>
      </c>
      <c r="C20" s="172" t="s">
        <v>33</v>
      </c>
      <c r="D20" s="216">
        <f>SUM(D18)</f>
        <v>97007498.92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6" sqref="C16"/>
    </sheetView>
  </sheetViews>
  <sheetFormatPr defaultColWidth="10.6666666666667" defaultRowHeight="14.25" customHeight="1" outlineLevelCol="5"/>
  <cols>
    <col min="1" max="1" width="37.5" style="1" customWidth="1"/>
    <col min="2" max="2" width="24.1666666666667" style="110"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11">
        <v>1</v>
      </c>
      <c r="B1" s="112">
        <v>0</v>
      </c>
      <c r="C1" s="111">
        <v>1</v>
      </c>
      <c r="D1" s="113"/>
      <c r="E1" s="113"/>
      <c r="F1" s="109" t="s">
        <v>491</v>
      </c>
    </row>
    <row r="2" ht="26.25" customHeight="1" spans="1:6">
      <c r="A2" s="114" t="s">
        <v>492</v>
      </c>
      <c r="B2" s="114" t="s">
        <v>492</v>
      </c>
      <c r="C2" s="115"/>
      <c r="D2" s="116"/>
      <c r="E2" s="116"/>
      <c r="F2" s="116"/>
    </row>
    <row r="3" ht="13.5" customHeight="1" spans="1:6">
      <c r="A3" s="6" t="s">
        <v>2</v>
      </c>
      <c r="B3" s="6" t="s">
        <v>2</v>
      </c>
      <c r="C3" s="111"/>
      <c r="D3" s="113"/>
      <c r="E3" s="113"/>
      <c r="F3" s="109" t="s">
        <v>3</v>
      </c>
    </row>
    <row r="4" ht="19.5" customHeight="1" spans="1:6">
      <c r="A4" s="117" t="s">
        <v>493</v>
      </c>
      <c r="B4" s="118" t="s">
        <v>59</v>
      </c>
      <c r="C4" s="117" t="s">
        <v>60</v>
      </c>
      <c r="D4" s="12" t="s">
        <v>494</v>
      </c>
      <c r="E4" s="13"/>
      <c r="F4" s="14"/>
    </row>
    <row r="5" ht="18.75" customHeight="1" spans="1:6">
      <c r="A5" s="119"/>
      <c r="B5" s="120"/>
      <c r="C5" s="119"/>
      <c r="D5" s="17" t="s">
        <v>39</v>
      </c>
      <c r="E5" s="12" t="s">
        <v>62</v>
      </c>
      <c r="F5" s="17" t="s">
        <v>63</v>
      </c>
    </row>
    <row r="6" ht="18.75" customHeight="1" spans="1:6">
      <c r="A6" s="54">
        <v>1</v>
      </c>
      <c r="B6" s="121" t="s">
        <v>140</v>
      </c>
      <c r="C6" s="54">
        <v>3</v>
      </c>
      <c r="D6" s="67">
        <v>4</v>
      </c>
      <c r="E6" s="67">
        <v>5</v>
      </c>
      <c r="F6" s="67">
        <v>6</v>
      </c>
    </row>
    <row r="7" ht="21" customHeight="1" spans="1:6">
      <c r="A7" s="23" t="s">
        <v>174</v>
      </c>
      <c r="B7" s="23"/>
      <c r="C7" s="23"/>
      <c r="D7" s="122" t="s">
        <v>174</v>
      </c>
      <c r="E7" s="123" t="s">
        <v>174</v>
      </c>
      <c r="F7" s="123" t="s">
        <v>174</v>
      </c>
    </row>
    <row r="8" ht="21" customHeight="1" spans="1:6">
      <c r="A8" s="23"/>
      <c r="B8" s="23" t="s">
        <v>174</v>
      </c>
      <c r="C8" s="23" t="s">
        <v>174</v>
      </c>
      <c r="D8" s="124" t="s">
        <v>174</v>
      </c>
      <c r="E8" s="125" t="s">
        <v>174</v>
      </c>
      <c r="F8" s="125" t="s">
        <v>174</v>
      </c>
    </row>
    <row r="9" ht="18.75" customHeight="1" spans="1:6">
      <c r="A9" s="126" t="s">
        <v>116</v>
      </c>
      <c r="B9" s="126" t="s">
        <v>116</v>
      </c>
      <c r="C9" s="127" t="s">
        <v>116</v>
      </c>
      <c r="D9" s="124" t="s">
        <v>174</v>
      </c>
      <c r="E9" s="125" t="s">
        <v>174</v>
      </c>
      <c r="F9" s="125" t="s">
        <v>174</v>
      </c>
    </row>
    <row r="10" customHeight="1" spans="1:1">
      <c r="A10" s="1" t="s">
        <v>495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0"/>
  <sheetViews>
    <sheetView workbookViewId="0">
      <selection activeCell="C15" sqref="C15"/>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24.6666666666667" style="1" customWidth="1"/>
    <col min="7" max="7" width="26.8333333333333" style="1" customWidth="1"/>
    <col min="8" max="9" width="14.6666666666667" style="1" customWidth="1"/>
    <col min="10" max="10" width="22.5625" style="1" customWidth="1"/>
    <col min="11" max="11" width="14.6666666666667" customWidth="1"/>
    <col min="12" max="14" width="14.6666666666667" style="1" customWidth="1"/>
    <col min="15" max="16" width="14.6666666666667" customWidth="1"/>
    <col min="17" max="17" width="14.5" customWidth="1"/>
    <col min="18" max="18" width="12.1666666666667" style="1" customWidth="1"/>
    <col min="19" max="16384" width="10.6666666666667" customWidth="1"/>
  </cols>
  <sheetData>
    <row r="1" ht="13.5" customHeight="1" spans="1:18">
      <c r="A1" s="3"/>
      <c r="B1" s="3"/>
      <c r="C1" s="3"/>
      <c r="D1" s="3"/>
      <c r="E1" s="3"/>
      <c r="F1" s="3"/>
      <c r="G1" s="3"/>
      <c r="H1" s="3"/>
      <c r="I1" s="3"/>
      <c r="J1" s="3"/>
      <c r="O1" s="58"/>
      <c r="P1" s="58"/>
      <c r="Q1" s="58"/>
      <c r="R1" s="38" t="s">
        <v>496</v>
      </c>
    </row>
    <row r="2" ht="27.75" customHeight="1" spans="1:18">
      <c r="A2" s="39" t="s">
        <v>497</v>
      </c>
      <c r="B2" s="5"/>
      <c r="C2" s="5"/>
      <c r="D2" s="5"/>
      <c r="E2" s="5"/>
      <c r="F2" s="5"/>
      <c r="G2" s="5"/>
      <c r="H2" s="5"/>
      <c r="I2" s="5"/>
      <c r="J2" s="5"/>
      <c r="K2" s="51"/>
      <c r="L2" s="5"/>
      <c r="M2" s="5"/>
      <c r="N2" s="5"/>
      <c r="O2" s="51"/>
      <c r="P2" s="51"/>
      <c r="Q2" s="51"/>
      <c r="R2" s="5"/>
    </row>
    <row r="3" ht="18.75" customHeight="1" spans="1:18">
      <c r="A3" s="40" t="s">
        <v>2</v>
      </c>
      <c r="B3" s="8"/>
      <c r="C3" s="8"/>
      <c r="D3" s="8"/>
      <c r="E3" s="8"/>
      <c r="F3" s="8"/>
      <c r="G3" s="8"/>
      <c r="H3" s="8"/>
      <c r="I3" s="8"/>
      <c r="J3" s="8"/>
      <c r="O3" s="71"/>
      <c r="P3" s="71"/>
      <c r="Q3" s="71"/>
      <c r="R3" s="109" t="s">
        <v>147</v>
      </c>
    </row>
    <row r="4" ht="15.75" customHeight="1" spans="1:18">
      <c r="A4" s="11" t="s">
        <v>498</v>
      </c>
      <c r="B4" s="77" t="s">
        <v>499</v>
      </c>
      <c r="C4" s="77" t="s">
        <v>500</v>
      </c>
      <c r="D4" s="77" t="s">
        <v>501</v>
      </c>
      <c r="E4" s="77" t="s">
        <v>502</v>
      </c>
      <c r="F4" s="77" t="s">
        <v>503</v>
      </c>
      <c r="G4" s="42" t="s">
        <v>163</v>
      </c>
      <c r="H4" s="42"/>
      <c r="I4" s="42"/>
      <c r="J4" s="42"/>
      <c r="K4" s="97"/>
      <c r="L4" s="42"/>
      <c r="M4" s="42"/>
      <c r="N4" s="42"/>
      <c r="O4" s="98"/>
      <c r="P4" s="97"/>
      <c r="Q4" s="98"/>
      <c r="R4" s="43"/>
    </row>
    <row r="5" ht="17.25" customHeight="1" spans="1:18">
      <c r="A5" s="16"/>
      <c r="B5" s="79"/>
      <c r="C5" s="79"/>
      <c r="D5" s="79"/>
      <c r="E5" s="79"/>
      <c r="F5" s="79"/>
      <c r="G5" s="79" t="s">
        <v>39</v>
      </c>
      <c r="H5" s="79" t="s">
        <v>42</v>
      </c>
      <c r="I5" s="79" t="s">
        <v>504</v>
      </c>
      <c r="J5" s="79" t="s">
        <v>505</v>
      </c>
      <c r="K5" s="80" t="s">
        <v>506</v>
      </c>
      <c r="L5" s="99" t="s">
        <v>46</v>
      </c>
      <c r="M5" s="99"/>
      <c r="N5" s="99"/>
      <c r="O5" s="100"/>
      <c r="P5" s="101"/>
      <c r="Q5" s="100"/>
      <c r="R5" s="81"/>
    </row>
    <row r="6" ht="54" customHeight="1" spans="1:18">
      <c r="A6" s="19"/>
      <c r="B6" s="81"/>
      <c r="C6" s="81"/>
      <c r="D6" s="81"/>
      <c r="E6" s="81"/>
      <c r="F6" s="81"/>
      <c r="G6" s="81"/>
      <c r="H6" s="81" t="s">
        <v>41</v>
      </c>
      <c r="I6" s="81"/>
      <c r="J6" s="81"/>
      <c r="K6" s="82"/>
      <c r="L6" s="81" t="s">
        <v>41</v>
      </c>
      <c r="M6" s="81" t="s">
        <v>47</v>
      </c>
      <c r="N6" s="81" t="s">
        <v>171</v>
      </c>
      <c r="O6" s="102" t="s">
        <v>49</v>
      </c>
      <c r="P6" s="82" t="s">
        <v>50</v>
      </c>
      <c r="Q6" s="82" t="s">
        <v>51</v>
      </c>
      <c r="R6" s="81" t="s">
        <v>52</v>
      </c>
    </row>
    <row r="7" ht="15" customHeight="1" spans="1:18">
      <c r="A7" s="20">
        <v>1</v>
      </c>
      <c r="B7" s="83">
        <v>2</v>
      </c>
      <c r="C7" s="83">
        <v>3</v>
      </c>
      <c r="D7" s="83">
        <v>4</v>
      </c>
      <c r="E7" s="83">
        <v>5</v>
      </c>
      <c r="F7" s="83">
        <v>6</v>
      </c>
      <c r="G7" s="106">
        <v>7</v>
      </c>
      <c r="H7" s="106">
        <v>8</v>
      </c>
      <c r="I7" s="106">
        <v>9</v>
      </c>
      <c r="J7" s="106">
        <v>10</v>
      </c>
      <c r="K7" s="106">
        <v>11</v>
      </c>
      <c r="L7" s="106">
        <v>12</v>
      </c>
      <c r="M7" s="106">
        <v>13</v>
      </c>
      <c r="N7" s="106">
        <v>14</v>
      </c>
      <c r="O7" s="106">
        <v>15</v>
      </c>
      <c r="P7" s="106">
        <v>16</v>
      </c>
      <c r="Q7" s="106">
        <v>17</v>
      </c>
      <c r="R7" s="106">
        <v>18</v>
      </c>
    </row>
    <row r="8" ht="21" customHeight="1" spans="1:18">
      <c r="A8" s="84" t="s">
        <v>54</v>
      </c>
      <c r="B8" s="85"/>
      <c r="C8" s="85"/>
      <c r="D8" s="85"/>
      <c r="E8" s="107"/>
      <c r="F8" s="87">
        <v>47925840</v>
      </c>
      <c r="G8" s="87">
        <v>47925840</v>
      </c>
      <c r="H8" s="87">
        <v>50000</v>
      </c>
      <c r="I8" s="87"/>
      <c r="J8" s="87">
        <v>47875840</v>
      </c>
      <c r="K8" s="87"/>
      <c r="L8" s="87"/>
      <c r="M8" s="87"/>
      <c r="N8" s="87"/>
      <c r="O8" s="103"/>
      <c r="P8" s="87"/>
      <c r="Q8" s="87"/>
      <c r="R8" s="87"/>
    </row>
    <row r="9" ht="21" customHeight="1" spans="1:18">
      <c r="A9" s="84" t="s">
        <v>56</v>
      </c>
      <c r="B9" s="85" t="s">
        <v>174</v>
      </c>
      <c r="C9" s="85" t="s">
        <v>174</v>
      </c>
      <c r="D9" s="85" t="s">
        <v>174</v>
      </c>
      <c r="E9" s="107" t="s">
        <v>174</v>
      </c>
      <c r="F9" s="87">
        <v>47925840</v>
      </c>
      <c r="G9" s="87">
        <v>47925840</v>
      </c>
      <c r="H9" s="87">
        <v>50000</v>
      </c>
      <c r="I9" s="87"/>
      <c r="J9" s="87">
        <v>47875840</v>
      </c>
      <c r="K9" s="87"/>
      <c r="L9" s="87"/>
      <c r="M9" s="87"/>
      <c r="N9" s="87"/>
      <c r="O9" s="103"/>
      <c r="P9" s="87"/>
      <c r="Q9" s="87"/>
      <c r="R9" s="87"/>
    </row>
    <row r="10" ht="25.5" customHeight="1" spans="1:18">
      <c r="A10" s="84" t="s">
        <v>507</v>
      </c>
      <c r="B10" s="85" t="s">
        <v>508</v>
      </c>
      <c r="C10" s="85" t="s">
        <v>509</v>
      </c>
      <c r="D10" s="85" t="s">
        <v>432</v>
      </c>
      <c r="E10" s="108">
        <v>1</v>
      </c>
      <c r="F10" s="89">
        <v>50000</v>
      </c>
      <c r="G10" s="89">
        <v>50000</v>
      </c>
      <c r="H10" s="89">
        <v>50000</v>
      </c>
      <c r="I10" s="89"/>
      <c r="J10" s="89"/>
      <c r="K10" s="87"/>
      <c r="L10" s="89"/>
      <c r="M10" s="89"/>
      <c r="N10" s="89"/>
      <c r="O10" s="103"/>
      <c r="P10" s="87"/>
      <c r="Q10" s="87"/>
      <c r="R10" s="89"/>
    </row>
    <row r="11" ht="25.5" customHeight="1" spans="1:18">
      <c r="A11" s="84" t="s">
        <v>408</v>
      </c>
      <c r="B11" s="85" t="s">
        <v>510</v>
      </c>
      <c r="C11" s="85" t="s">
        <v>511</v>
      </c>
      <c r="D11" s="85" t="s">
        <v>432</v>
      </c>
      <c r="E11" s="108">
        <v>1</v>
      </c>
      <c r="F11" s="89">
        <v>300000</v>
      </c>
      <c r="G11" s="89">
        <v>300000</v>
      </c>
      <c r="H11" s="89"/>
      <c r="I11" s="89"/>
      <c r="J11" s="89">
        <v>300000</v>
      </c>
      <c r="K11" s="87"/>
      <c r="L11" s="89"/>
      <c r="M11" s="89"/>
      <c r="N11" s="89"/>
      <c r="O11" s="103"/>
      <c r="P11" s="87"/>
      <c r="Q11" s="87"/>
      <c r="R11" s="89"/>
    </row>
    <row r="12" ht="25.5" customHeight="1" spans="1:18">
      <c r="A12" s="84" t="s">
        <v>408</v>
      </c>
      <c r="B12" s="85" t="s">
        <v>512</v>
      </c>
      <c r="C12" s="85" t="s">
        <v>511</v>
      </c>
      <c r="D12" s="85" t="s">
        <v>432</v>
      </c>
      <c r="E12" s="108">
        <v>1</v>
      </c>
      <c r="F12" s="89">
        <v>50000</v>
      </c>
      <c r="G12" s="89">
        <v>50000</v>
      </c>
      <c r="H12" s="89"/>
      <c r="I12" s="89"/>
      <c r="J12" s="89">
        <v>50000</v>
      </c>
      <c r="K12" s="87"/>
      <c r="L12" s="89"/>
      <c r="M12" s="89"/>
      <c r="N12" s="89"/>
      <c r="O12" s="103"/>
      <c r="P12" s="87"/>
      <c r="Q12" s="87"/>
      <c r="R12" s="89"/>
    </row>
    <row r="13" ht="25.5" customHeight="1" spans="1:18">
      <c r="A13" s="84" t="s">
        <v>408</v>
      </c>
      <c r="B13" s="85" t="s">
        <v>513</v>
      </c>
      <c r="C13" s="85" t="s">
        <v>511</v>
      </c>
      <c r="D13" s="85" t="s">
        <v>432</v>
      </c>
      <c r="E13" s="108">
        <v>1</v>
      </c>
      <c r="F13" s="89">
        <v>180000</v>
      </c>
      <c r="G13" s="89">
        <v>180000</v>
      </c>
      <c r="H13" s="89"/>
      <c r="I13" s="89"/>
      <c r="J13" s="89">
        <v>180000</v>
      </c>
      <c r="K13" s="87"/>
      <c r="L13" s="89"/>
      <c r="M13" s="89"/>
      <c r="N13" s="89"/>
      <c r="O13" s="103"/>
      <c r="P13" s="87"/>
      <c r="Q13" s="87"/>
      <c r="R13" s="89"/>
    </row>
    <row r="14" ht="25.5" customHeight="1" spans="1:18">
      <c r="A14" s="84" t="s">
        <v>359</v>
      </c>
      <c r="B14" s="85" t="s">
        <v>514</v>
      </c>
      <c r="C14" s="85" t="s">
        <v>515</v>
      </c>
      <c r="D14" s="85" t="s">
        <v>432</v>
      </c>
      <c r="E14" s="108">
        <v>1</v>
      </c>
      <c r="F14" s="89">
        <v>2475840</v>
      </c>
      <c r="G14" s="89">
        <v>2475840</v>
      </c>
      <c r="H14" s="89"/>
      <c r="I14" s="89"/>
      <c r="J14" s="89">
        <v>2475840</v>
      </c>
      <c r="K14" s="87"/>
      <c r="L14" s="89"/>
      <c r="M14" s="89"/>
      <c r="N14" s="89"/>
      <c r="O14" s="103"/>
      <c r="P14" s="87"/>
      <c r="Q14" s="87"/>
      <c r="R14" s="89"/>
    </row>
    <row r="15" ht="25.5" customHeight="1" spans="1:18">
      <c r="A15" s="84" t="s">
        <v>359</v>
      </c>
      <c r="B15" s="85" t="s">
        <v>516</v>
      </c>
      <c r="C15" s="85" t="s">
        <v>511</v>
      </c>
      <c r="D15" s="85" t="s">
        <v>432</v>
      </c>
      <c r="E15" s="108">
        <v>1</v>
      </c>
      <c r="F15" s="89">
        <v>950000</v>
      </c>
      <c r="G15" s="89">
        <v>950000</v>
      </c>
      <c r="H15" s="89"/>
      <c r="I15" s="89"/>
      <c r="J15" s="89">
        <v>950000</v>
      </c>
      <c r="K15" s="87"/>
      <c r="L15" s="89"/>
      <c r="M15" s="89"/>
      <c r="N15" s="89"/>
      <c r="O15" s="103"/>
      <c r="P15" s="87"/>
      <c r="Q15" s="87"/>
      <c r="R15" s="89"/>
    </row>
    <row r="16" ht="25.5" customHeight="1" spans="1:18">
      <c r="A16" s="84" t="s">
        <v>359</v>
      </c>
      <c r="B16" s="85" t="s">
        <v>517</v>
      </c>
      <c r="C16" s="85" t="s">
        <v>511</v>
      </c>
      <c r="D16" s="85" t="s">
        <v>432</v>
      </c>
      <c r="E16" s="108">
        <v>1</v>
      </c>
      <c r="F16" s="89">
        <v>300000</v>
      </c>
      <c r="G16" s="89">
        <v>300000</v>
      </c>
      <c r="H16" s="89"/>
      <c r="I16" s="89"/>
      <c r="J16" s="89">
        <v>300000</v>
      </c>
      <c r="K16" s="87"/>
      <c r="L16" s="89"/>
      <c r="M16" s="89"/>
      <c r="N16" s="89"/>
      <c r="O16" s="103"/>
      <c r="P16" s="87"/>
      <c r="Q16" s="87"/>
      <c r="R16" s="89"/>
    </row>
    <row r="17" ht="25.5" customHeight="1" spans="1:18">
      <c r="A17" s="84" t="s">
        <v>359</v>
      </c>
      <c r="B17" s="85" t="s">
        <v>518</v>
      </c>
      <c r="C17" s="85" t="s">
        <v>519</v>
      </c>
      <c r="D17" s="85" t="s">
        <v>432</v>
      </c>
      <c r="E17" s="108">
        <v>3</v>
      </c>
      <c r="F17" s="89">
        <v>180000</v>
      </c>
      <c r="G17" s="89">
        <v>180000</v>
      </c>
      <c r="H17" s="89"/>
      <c r="I17" s="89"/>
      <c r="J17" s="89">
        <v>180000</v>
      </c>
      <c r="K17" s="87"/>
      <c r="L17" s="89"/>
      <c r="M17" s="89"/>
      <c r="N17" s="89"/>
      <c r="O17" s="103"/>
      <c r="P17" s="87"/>
      <c r="Q17" s="87"/>
      <c r="R17" s="89"/>
    </row>
    <row r="18" ht="25.5" customHeight="1" spans="1:18">
      <c r="A18" s="84" t="s">
        <v>359</v>
      </c>
      <c r="B18" s="85" t="s">
        <v>520</v>
      </c>
      <c r="C18" s="85" t="s">
        <v>519</v>
      </c>
      <c r="D18" s="85" t="s">
        <v>432</v>
      </c>
      <c r="E18" s="108">
        <v>2</v>
      </c>
      <c r="F18" s="89">
        <v>40000</v>
      </c>
      <c r="G18" s="89">
        <v>40000</v>
      </c>
      <c r="H18" s="89"/>
      <c r="I18" s="89"/>
      <c r="J18" s="89">
        <v>40000</v>
      </c>
      <c r="K18" s="87"/>
      <c r="L18" s="89"/>
      <c r="M18" s="89"/>
      <c r="N18" s="89"/>
      <c r="O18" s="103"/>
      <c r="P18" s="87"/>
      <c r="Q18" s="87"/>
      <c r="R18" s="89"/>
    </row>
    <row r="19" ht="25.5" customHeight="1" spans="1:18">
      <c r="A19" s="84" t="s">
        <v>301</v>
      </c>
      <c r="B19" s="85" t="s">
        <v>521</v>
      </c>
      <c r="C19" s="85" t="s">
        <v>522</v>
      </c>
      <c r="D19" s="85" t="s">
        <v>432</v>
      </c>
      <c r="E19" s="108">
        <v>1</v>
      </c>
      <c r="F19" s="89">
        <v>43400000</v>
      </c>
      <c r="G19" s="89">
        <v>43400000</v>
      </c>
      <c r="H19" s="89"/>
      <c r="I19" s="89"/>
      <c r="J19" s="89">
        <v>43400000</v>
      </c>
      <c r="K19" s="87"/>
      <c r="L19" s="89"/>
      <c r="M19" s="89"/>
      <c r="N19" s="89"/>
      <c r="O19" s="103"/>
      <c r="P19" s="87"/>
      <c r="Q19" s="87"/>
      <c r="R19" s="89"/>
    </row>
    <row r="20" ht="21" customHeight="1" spans="1:18">
      <c r="A20" s="90" t="s">
        <v>116</v>
      </c>
      <c r="B20" s="91"/>
      <c r="C20" s="91"/>
      <c r="D20" s="91"/>
      <c r="E20" s="107"/>
      <c r="F20" s="87">
        <v>47925840</v>
      </c>
      <c r="G20" s="87">
        <v>47925840</v>
      </c>
      <c r="H20" s="87">
        <v>50000</v>
      </c>
      <c r="I20" s="87"/>
      <c r="J20" s="87">
        <v>47875840</v>
      </c>
      <c r="K20" s="87"/>
      <c r="L20" s="87"/>
      <c r="M20" s="87"/>
      <c r="N20" s="87"/>
      <c r="O20" s="103"/>
      <c r="P20" s="87"/>
      <c r="Q20" s="87"/>
      <c r="R20" s="87"/>
    </row>
  </sheetData>
  <mergeCells count="16">
    <mergeCell ref="A2:R2"/>
    <mergeCell ref="A3:F3"/>
    <mergeCell ref="G4:R4"/>
    <mergeCell ref="L5:R5"/>
    <mergeCell ref="A20:E2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9"/>
  <sheetViews>
    <sheetView workbookViewId="0">
      <selection activeCell="A10" sqref="A10"/>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customWidth="1"/>
    <col min="5" max="5" width="20.1666666666667" customWidth="1"/>
    <col min="6" max="6" width="34.1666666666667" customWidth="1"/>
    <col min="7" max="7" width="25.3333333333333" style="1" customWidth="1"/>
    <col min="8" max="9" width="11.6666666666667" style="1" customWidth="1"/>
    <col min="10" max="10" width="29.3333333333333" style="1" customWidth="1"/>
    <col min="11" max="11" width="10.6666666666667" customWidth="1"/>
    <col min="12" max="13" width="10.6666666666667" style="1" customWidth="1"/>
    <col min="14" max="14" width="14.8333333333333" style="1" customWidth="1"/>
    <col min="15" max="16" width="10.6666666666667" customWidth="1"/>
    <col min="17" max="17" width="14.1666666666667" customWidth="1"/>
    <col min="18" max="18" width="12.1666666666667" style="1" customWidth="1"/>
    <col min="19" max="16384" width="10.6666666666667" customWidth="1"/>
  </cols>
  <sheetData>
    <row r="1" ht="13.5" customHeight="1" spans="1:18">
      <c r="A1" s="73"/>
      <c r="B1" s="73"/>
      <c r="C1" s="73"/>
      <c r="D1" s="74"/>
      <c r="E1" s="74"/>
      <c r="F1" s="74"/>
      <c r="G1" s="73"/>
      <c r="H1" s="73"/>
      <c r="I1" s="73"/>
      <c r="J1" s="73"/>
      <c r="K1" s="93"/>
      <c r="L1" s="63"/>
      <c r="M1" s="63"/>
      <c r="N1" s="63"/>
      <c r="O1" s="58"/>
      <c r="P1" s="94"/>
      <c r="Q1" s="58"/>
      <c r="R1" s="104" t="s">
        <v>523</v>
      </c>
    </row>
    <row r="2" ht="27.75" customHeight="1" spans="1:18">
      <c r="A2" s="39" t="s">
        <v>524</v>
      </c>
      <c r="B2" s="75"/>
      <c r="C2" s="75"/>
      <c r="D2" s="51"/>
      <c r="E2" s="51"/>
      <c r="F2" s="51"/>
      <c r="G2" s="75"/>
      <c r="H2" s="75"/>
      <c r="I2" s="75"/>
      <c r="J2" s="75"/>
      <c r="K2" s="95"/>
      <c r="L2" s="75"/>
      <c r="M2" s="75"/>
      <c r="N2" s="75"/>
      <c r="O2" s="51"/>
      <c r="P2" s="95"/>
      <c r="Q2" s="51"/>
      <c r="R2" s="75"/>
    </row>
    <row r="3" ht="18.75" customHeight="1" spans="1:18">
      <c r="A3" s="60" t="s">
        <v>2</v>
      </c>
      <c r="B3" s="61"/>
      <c r="C3" s="61"/>
      <c r="D3" s="76"/>
      <c r="E3" s="76"/>
      <c r="F3" s="76"/>
      <c r="G3" s="61"/>
      <c r="H3" s="61"/>
      <c r="I3" s="61"/>
      <c r="J3" s="61"/>
      <c r="K3" s="93"/>
      <c r="L3" s="63"/>
      <c r="M3" s="63"/>
      <c r="N3" s="63"/>
      <c r="O3" s="71"/>
      <c r="P3" s="96"/>
      <c r="Q3" s="71"/>
      <c r="R3" s="105" t="s">
        <v>147</v>
      </c>
    </row>
    <row r="4" ht="15.75" customHeight="1" spans="1:18">
      <c r="A4" s="11" t="s">
        <v>498</v>
      </c>
      <c r="B4" s="77" t="s">
        <v>525</v>
      </c>
      <c r="C4" s="77" t="s">
        <v>526</v>
      </c>
      <c r="D4" s="78" t="s">
        <v>527</v>
      </c>
      <c r="E4" s="78" t="s">
        <v>528</v>
      </c>
      <c r="F4" s="78" t="s">
        <v>529</v>
      </c>
      <c r="G4" s="42" t="s">
        <v>163</v>
      </c>
      <c r="H4" s="42"/>
      <c r="I4" s="42"/>
      <c r="J4" s="42"/>
      <c r="K4" s="97"/>
      <c r="L4" s="42"/>
      <c r="M4" s="42"/>
      <c r="N4" s="42"/>
      <c r="O4" s="98"/>
      <c r="P4" s="97"/>
      <c r="Q4" s="98"/>
      <c r="R4" s="43"/>
    </row>
    <row r="5" ht="17.25" customHeight="1" spans="1:18">
      <c r="A5" s="16"/>
      <c r="B5" s="79"/>
      <c r="C5" s="79"/>
      <c r="D5" s="80"/>
      <c r="E5" s="80"/>
      <c r="F5" s="80"/>
      <c r="G5" s="79" t="s">
        <v>39</v>
      </c>
      <c r="H5" s="79" t="s">
        <v>42</v>
      </c>
      <c r="I5" s="79" t="s">
        <v>504</v>
      </c>
      <c r="J5" s="79" t="s">
        <v>505</v>
      </c>
      <c r="K5" s="80" t="s">
        <v>506</v>
      </c>
      <c r="L5" s="99" t="s">
        <v>530</v>
      </c>
      <c r="M5" s="99"/>
      <c r="N5" s="99"/>
      <c r="O5" s="100"/>
      <c r="P5" s="101"/>
      <c r="Q5" s="100"/>
      <c r="R5" s="81"/>
    </row>
    <row r="6" ht="54" customHeight="1" spans="1:18">
      <c r="A6" s="19"/>
      <c r="B6" s="81"/>
      <c r="C6" s="81"/>
      <c r="D6" s="82"/>
      <c r="E6" s="82"/>
      <c r="F6" s="82"/>
      <c r="G6" s="81"/>
      <c r="H6" s="81" t="s">
        <v>41</v>
      </c>
      <c r="I6" s="81"/>
      <c r="J6" s="81"/>
      <c r="K6" s="82"/>
      <c r="L6" s="81" t="s">
        <v>41</v>
      </c>
      <c r="M6" s="81" t="s">
        <v>47</v>
      </c>
      <c r="N6" s="81" t="s">
        <v>171</v>
      </c>
      <c r="O6" s="102" t="s">
        <v>49</v>
      </c>
      <c r="P6" s="82" t="s">
        <v>50</v>
      </c>
      <c r="Q6" s="82" t="s">
        <v>51</v>
      </c>
      <c r="R6" s="81" t="s">
        <v>52</v>
      </c>
    </row>
    <row r="7" ht="15" customHeight="1" spans="1:18">
      <c r="A7" s="20">
        <v>1</v>
      </c>
      <c r="B7" s="83">
        <v>2</v>
      </c>
      <c r="C7" s="83">
        <v>3</v>
      </c>
      <c r="D7" s="20">
        <v>4</v>
      </c>
      <c r="E7" s="83">
        <v>5</v>
      </c>
      <c r="F7" s="83">
        <v>6</v>
      </c>
      <c r="G7" s="20">
        <v>7</v>
      </c>
      <c r="H7" s="83">
        <v>8</v>
      </c>
      <c r="I7" s="83">
        <v>9</v>
      </c>
      <c r="J7" s="20">
        <v>10</v>
      </c>
      <c r="K7" s="83">
        <v>11</v>
      </c>
      <c r="L7" s="83">
        <v>12</v>
      </c>
      <c r="M7" s="20">
        <v>13</v>
      </c>
      <c r="N7" s="83">
        <v>14</v>
      </c>
      <c r="O7" s="83">
        <v>15</v>
      </c>
      <c r="P7" s="20">
        <v>16</v>
      </c>
      <c r="Q7" s="83">
        <v>17</v>
      </c>
      <c r="R7" s="83">
        <v>18</v>
      </c>
    </row>
    <row r="8" ht="21" customHeight="1" spans="1:18">
      <c r="A8" s="84" t="s">
        <v>54</v>
      </c>
      <c r="B8" s="85"/>
      <c r="C8" s="85"/>
      <c r="D8" s="86"/>
      <c r="E8" s="86"/>
      <c r="F8" s="86"/>
      <c r="G8" s="87">
        <v>47875840</v>
      </c>
      <c r="H8" s="87"/>
      <c r="I8" s="87"/>
      <c r="J8" s="87">
        <v>47875840</v>
      </c>
      <c r="K8" s="87"/>
      <c r="L8" s="87"/>
      <c r="M8" s="87"/>
      <c r="N8" s="87"/>
      <c r="O8" s="103"/>
      <c r="P8" s="87"/>
      <c r="Q8" s="87"/>
      <c r="R8" s="87"/>
    </row>
    <row r="9" ht="21" customHeight="1" spans="1:18">
      <c r="A9" s="84" t="s">
        <v>56</v>
      </c>
      <c r="B9" s="85" t="s">
        <v>174</v>
      </c>
      <c r="C9" s="85" t="s">
        <v>174</v>
      </c>
      <c r="D9" s="88" t="s">
        <v>174</v>
      </c>
      <c r="E9" s="88" t="s">
        <v>174</v>
      </c>
      <c r="F9" s="88" t="s">
        <v>174</v>
      </c>
      <c r="G9" s="87">
        <v>47875840</v>
      </c>
      <c r="H9" s="87"/>
      <c r="I9" s="87"/>
      <c r="J9" s="87">
        <v>47875840</v>
      </c>
      <c r="K9" s="87"/>
      <c r="L9" s="87"/>
      <c r="M9" s="87"/>
      <c r="N9" s="87"/>
      <c r="O9" s="103"/>
      <c r="P9" s="87"/>
      <c r="Q9" s="87"/>
      <c r="R9" s="87"/>
    </row>
    <row r="10" ht="49.5" customHeight="1" spans="1:18">
      <c r="A10" s="84" t="s">
        <v>408</v>
      </c>
      <c r="B10" s="85" t="s">
        <v>513</v>
      </c>
      <c r="C10" s="85" t="s">
        <v>531</v>
      </c>
      <c r="D10" s="88" t="s">
        <v>532</v>
      </c>
      <c r="E10" s="88" t="s">
        <v>174</v>
      </c>
      <c r="F10" s="88" t="s">
        <v>513</v>
      </c>
      <c r="G10" s="89">
        <v>180000</v>
      </c>
      <c r="H10" s="89"/>
      <c r="I10" s="89"/>
      <c r="J10" s="89">
        <v>180000</v>
      </c>
      <c r="K10" s="87"/>
      <c r="L10" s="89"/>
      <c r="M10" s="89"/>
      <c r="N10" s="89"/>
      <c r="O10" s="103"/>
      <c r="P10" s="87"/>
      <c r="Q10" s="87"/>
      <c r="R10" s="89"/>
    </row>
    <row r="11" ht="49.5" customHeight="1" spans="1:18">
      <c r="A11" s="84" t="s">
        <v>408</v>
      </c>
      <c r="B11" s="85" t="s">
        <v>512</v>
      </c>
      <c r="C11" s="85" t="s">
        <v>533</v>
      </c>
      <c r="D11" s="88" t="s">
        <v>534</v>
      </c>
      <c r="E11" s="88" t="s">
        <v>174</v>
      </c>
      <c r="F11" s="88" t="s">
        <v>512</v>
      </c>
      <c r="G11" s="89">
        <v>50000</v>
      </c>
      <c r="H11" s="89"/>
      <c r="I11" s="89"/>
      <c r="J11" s="89">
        <v>50000</v>
      </c>
      <c r="K11" s="87"/>
      <c r="L11" s="89"/>
      <c r="M11" s="89"/>
      <c r="N11" s="89"/>
      <c r="O11" s="103"/>
      <c r="P11" s="87"/>
      <c r="Q11" s="87"/>
      <c r="R11" s="89"/>
    </row>
    <row r="12" ht="49.5" customHeight="1" spans="1:18">
      <c r="A12" s="84" t="s">
        <v>408</v>
      </c>
      <c r="B12" s="85" t="s">
        <v>510</v>
      </c>
      <c r="C12" s="85" t="s">
        <v>535</v>
      </c>
      <c r="D12" s="88" t="s">
        <v>536</v>
      </c>
      <c r="E12" s="88" t="s">
        <v>174</v>
      </c>
      <c r="F12" s="88" t="s">
        <v>510</v>
      </c>
      <c r="G12" s="89">
        <v>300000</v>
      </c>
      <c r="H12" s="89"/>
      <c r="I12" s="89"/>
      <c r="J12" s="89">
        <v>300000</v>
      </c>
      <c r="K12" s="87"/>
      <c r="L12" s="89"/>
      <c r="M12" s="89"/>
      <c r="N12" s="89"/>
      <c r="O12" s="103"/>
      <c r="P12" s="87"/>
      <c r="Q12" s="87"/>
      <c r="R12" s="89"/>
    </row>
    <row r="13" ht="49.5" customHeight="1" spans="1:18">
      <c r="A13" s="84" t="s">
        <v>359</v>
      </c>
      <c r="B13" s="85" t="s">
        <v>516</v>
      </c>
      <c r="C13" s="85" t="s">
        <v>537</v>
      </c>
      <c r="D13" s="88" t="s">
        <v>538</v>
      </c>
      <c r="E13" s="88" t="s">
        <v>174</v>
      </c>
      <c r="F13" s="88" t="s">
        <v>516</v>
      </c>
      <c r="G13" s="89">
        <v>950000</v>
      </c>
      <c r="H13" s="89"/>
      <c r="I13" s="89"/>
      <c r="J13" s="89">
        <v>950000</v>
      </c>
      <c r="K13" s="87"/>
      <c r="L13" s="89"/>
      <c r="M13" s="89"/>
      <c r="N13" s="89"/>
      <c r="O13" s="103"/>
      <c r="P13" s="87"/>
      <c r="Q13" s="87"/>
      <c r="R13" s="89"/>
    </row>
    <row r="14" ht="49.5" customHeight="1" spans="1:18">
      <c r="A14" s="84" t="s">
        <v>359</v>
      </c>
      <c r="B14" s="85" t="s">
        <v>539</v>
      </c>
      <c r="C14" s="85" t="s">
        <v>533</v>
      </c>
      <c r="D14" s="88" t="s">
        <v>534</v>
      </c>
      <c r="E14" s="88" t="s">
        <v>174</v>
      </c>
      <c r="F14" s="88" t="s">
        <v>517</v>
      </c>
      <c r="G14" s="89">
        <v>300000</v>
      </c>
      <c r="H14" s="89"/>
      <c r="I14" s="89"/>
      <c r="J14" s="89">
        <v>300000</v>
      </c>
      <c r="K14" s="87"/>
      <c r="L14" s="89"/>
      <c r="M14" s="89"/>
      <c r="N14" s="89"/>
      <c r="O14" s="103"/>
      <c r="P14" s="87"/>
      <c r="Q14" s="87"/>
      <c r="R14" s="89"/>
    </row>
    <row r="15" ht="49.5" customHeight="1" spans="1:18">
      <c r="A15" s="84" t="s">
        <v>359</v>
      </c>
      <c r="B15" s="85" t="s">
        <v>540</v>
      </c>
      <c r="C15" s="85" t="s">
        <v>541</v>
      </c>
      <c r="D15" s="88" t="s">
        <v>542</v>
      </c>
      <c r="E15" s="88" t="s">
        <v>174</v>
      </c>
      <c r="F15" s="88" t="s">
        <v>518</v>
      </c>
      <c r="G15" s="89">
        <v>180000</v>
      </c>
      <c r="H15" s="89"/>
      <c r="I15" s="89"/>
      <c r="J15" s="89">
        <v>180000</v>
      </c>
      <c r="K15" s="87"/>
      <c r="L15" s="89"/>
      <c r="M15" s="89"/>
      <c r="N15" s="89"/>
      <c r="O15" s="103"/>
      <c r="P15" s="87"/>
      <c r="Q15" s="87"/>
      <c r="R15" s="89"/>
    </row>
    <row r="16" ht="49.5" customHeight="1" spans="1:18">
      <c r="A16" s="84" t="s">
        <v>359</v>
      </c>
      <c r="B16" s="85" t="s">
        <v>543</v>
      </c>
      <c r="C16" s="85" t="s">
        <v>541</v>
      </c>
      <c r="D16" s="88" t="s">
        <v>542</v>
      </c>
      <c r="E16" s="88" t="s">
        <v>174</v>
      </c>
      <c r="F16" s="88" t="s">
        <v>543</v>
      </c>
      <c r="G16" s="89">
        <v>40000</v>
      </c>
      <c r="H16" s="89"/>
      <c r="I16" s="89"/>
      <c r="J16" s="89">
        <v>40000</v>
      </c>
      <c r="K16" s="87"/>
      <c r="L16" s="89"/>
      <c r="M16" s="89"/>
      <c r="N16" s="89"/>
      <c r="O16" s="103"/>
      <c r="P16" s="87"/>
      <c r="Q16" s="87"/>
      <c r="R16" s="89"/>
    </row>
    <row r="17" ht="49.5" customHeight="1" spans="1:18">
      <c r="A17" s="84" t="s">
        <v>359</v>
      </c>
      <c r="B17" s="85" t="s">
        <v>544</v>
      </c>
      <c r="C17" s="85" t="s">
        <v>545</v>
      </c>
      <c r="D17" s="88" t="s">
        <v>546</v>
      </c>
      <c r="E17" s="88" t="s">
        <v>174</v>
      </c>
      <c r="F17" s="88" t="s">
        <v>544</v>
      </c>
      <c r="G17" s="89">
        <v>2475840</v>
      </c>
      <c r="H17" s="89"/>
      <c r="I17" s="89"/>
      <c r="J17" s="89">
        <v>2475840</v>
      </c>
      <c r="K17" s="87"/>
      <c r="L17" s="89"/>
      <c r="M17" s="89"/>
      <c r="N17" s="89"/>
      <c r="O17" s="103"/>
      <c r="P17" s="87"/>
      <c r="Q17" s="87"/>
      <c r="R17" s="89"/>
    </row>
    <row r="18" ht="49.5" customHeight="1" spans="1:18">
      <c r="A18" s="84" t="s">
        <v>301</v>
      </c>
      <c r="B18" s="85" t="s">
        <v>521</v>
      </c>
      <c r="C18" s="85" t="s">
        <v>531</v>
      </c>
      <c r="D18" s="88" t="s">
        <v>532</v>
      </c>
      <c r="E18" s="88" t="s">
        <v>174</v>
      </c>
      <c r="F18" s="88" t="s">
        <v>521</v>
      </c>
      <c r="G18" s="89">
        <v>43400000</v>
      </c>
      <c r="H18" s="89"/>
      <c r="I18" s="89"/>
      <c r="J18" s="89">
        <v>43400000</v>
      </c>
      <c r="K18" s="87"/>
      <c r="L18" s="89"/>
      <c r="M18" s="89"/>
      <c r="N18" s="89"/>
      <c r="O18" s="103"/>
      <c r="P18" s="87"/>
      <c r="Q18" s="87"/>
      <c r="R18" s="89"/>
    </row>
    <row r="19" ht="21" customHeight="1" spans="1:18">
      <c r="A19" s="90" t="s">
        <v>116</v>
      </c>
      <c r="B19" s="91"/>
      <c r="C19" s="92"/>
      <c r="D19" s="86"/>
      <c r="E19" s="86"/>
      <c r="F19" s="86"/>
      <c r="G19" s="87">
        <v>47875840</v>
      </c>
      <c r="H19" s="87"/>
      <c r="I19" s="87"/>
      <c r="J19" s="87">
        <v>47875840</v>
      </c>
      <c r="K19" s="87"/>
      <c r="L19" s="87"/>
      <c r="M19" s="87"/>
      <c r="N19" s="87"/>
      <c r="O19" s="103"/>
      <c r="P19" s="87"/>
      <c r="Q19" s="87"/>
      <c r="R19" s="87"/>
    </row>
  </sheetData>
  <mergeCells count="16">
    <mergeCell ref="A2:R2"/>
    <mergeCell ref="A3:C3"/>
    <mergeCell ref="G4:R4"/>
    <mergeCell ref="L5:R5"/>
    <mergeCell ref="A19:C19"/>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workbookViewId="0">
      <selection activeCell="A17" sqref="A17"/>
    </sheetView>
  </sheetViews>
  <sheetFormatPr defaultColWidth="10.6666666666667" defaultRowHeight="14.25" customHeight="1"/>
  <cols>
    <col min="1" max="1" width="44" style="1" customWidth="1"/>
    <col min="2" max="4" width="15.6666666666667" style="1" customWidth="1"/>
    <col min="5" max="23" width="12" style="1" customWidth="1"/>
    <col min="24" max="16384" width="10.6666666666667" customWidth="1"/>
  </cols>
  <sheetData>
    <row r="1" ht="13.5" customHeight="1" spans="1:23">
      <c r="A1" s="3"/>
      <c r="B1" s="3"/>
      <c r="C1" s="3"/>
      <c r="D1" s="59"/>
      <c r="W1" s="58" t="s">
        <v>547</v>
      </c>
    </row>
    <row r="2" ht="27.75" customHeight="1" spans="1:23">
      <c r="A2" s="39" t="s">
        <v>548</v>
      </c>
      <c r="B2" s="5"/>
      <c r="C2" s="5"/>
      <c r="D2" s="5"/>
      <c r="E2" s="5"/>
      <c r="F2" s="5"/>
      <c r="G2" s="5"/>
      <c r="H2" s="5"/>
      <c r="I2" s="5"/>
      <c r="J2" s="5"/>
      <c r="K2" s="5"/>
      <c r="L2" s="5"/>
      <c r="M2" s="5"/>
      <c r="N2" s="5"/>
      <c r="O2" s="5"/>
      <c r="P2" s="5"/>
      <c r="Q2" s="5"/>
      <c r="R2" s="5"/>
      <c r="S2" s="5"/>
      <c r="T2" s="5"/>
      <c r="U2" s="5"/>
      <c r="V2" s="5"/>
      <c r="W2" s="5"/>
    </row>
    <row r="3" ht="18" customHeight="1" spans="1:23">
      <c r="A3" s="60" t="s">
        <v>2</v>
      </c>
      <c r="B3" s="61"/>
      <c r="C3" s="61"/>
      <c r="D3" s="62"/>
      <c r="E3" s="63"/>
      <c r="F3" s="63"/>
      <c r="G3" s="63"/>
      <c r="H3" s="63"/>
      <c r="I3" s="63"/>
      <c r="W3" s="71" t="s">
        <v>147</v>
      </c>
    </row>
    <row r="4" ht="19.5" customHeight="1" spans="1:23">
      <c r="A4" s="17" t="s">
        <v>549</v>
      </c>
      <c r="B4" s="12" t="s">
        <v>163</v>
      </c>
      <c r="C4" s="13"/>
      <c r="D4" s="13"/>
      <c r="E4" s="12" t="s">
        <v>550</v>
      </c>
      <c r="F4" s="13"/>
      <c r="G4" s="13"/>
      <c r="H4" s="13"/>
      <c r="I4" s="13"/>
      <c r="J4" s="13"/>
      <c r="K4" s="13"/>
      <c r="L4" s="13"/>
      <c r="M4" s="13"/>
      <c r="N4" s="13"/>
      <c r="O4" s="13"/>
      <c r="P4" s="13"/>
      <c r="Q4" s="13"/>
      <c r="R4" s="13"/>
      <c r="S4" s="13"/>
      <c r="T4" s="13"/>
      <c r="U4" s="13"/>
      <c r="V4" s="13"/>
      <c r="W4" s="14"/>
    </row>
    <row r="5" ht="40.5" customHeight="1" spans="1:23">
      <c r="A5" s="20"/>
      <c r="B5" s="30" t="s">
        <v>39</v>
      </c>
      <c r="C5" s="11" t="s">
        <v>42</v>
      </c>
      <c r="D5" s="64" t="s">
        <v>551</v>
      </c>
      <c r="E5" s="65" t="s">
        <v>552</v>
      </c>
      <c r="F5" s="66" t="s">
        <v>553</v>
      </c>
      <c r="G5" s="66" t="s">
        <v>554</v>
      </c>
      <c r="H5" s="66" t="s">
        <v>555</v>
      </c>
      <c r="I5" s="66" t="s">
        <v>556</v>
      </c>
      <c r="J5" s="66" t="s">
        <v>557</v>
      </c>
      <c r="K5" s="66" t="s">
        <v>558</v>
      </c>
      <c r="L5" s="66" t="s">
        <v>559</v>
      </c>
      <c r="M5" s="66" t="s">
        <v>560</v>
      </c>
      <c r="N5" s="66" t="s">
        <v>561</v>
      </c>
      <c r="O5" s="66" t="s">
        <v>562</v>
      </c>
      <c r="P5" s="66" t="s">
        <v>563</v>
      </c>
      <c r="Q5" s="66" t="s">
        <v>564</v>
      </c>
      <c r="R5" s="66" t="s">
        <v>565</v>
      </c>
      <c r="S5" s="66" t="s">
        <v>566</v>
      </c>
      <c r="T5" s="66" t="s">
        <v>567</v>
      </c>
      <c r="U5" s="66" t="s">
        <v>568</v>
      </c>
      <c r="V5" s="66" t="s">
        <v>569</v>
      </c>
      <c r="W5" s="66" t="s">
        <v>570</v>
      </c>
    </row>
    <row r="6" ht="19.5" customHeight="1" spans="1:23">
      <c r="A6" s="67">
        <v>1</v>
      </c>
      <c r="B6" s="67">
        <v>2</v>
      </c>
      <c r="C6" s="67">
        <v>3</v>
      </c>
      <c r="D6" s="68">
        <v>4</v>
      </c>
      <c r="E6" s="67">
        <v>5</v>
      </c>
      <c r="F6" s="67">
        <v>6</v>
      </c>
      <c r="G6" s="67">
        <v>7</v>
      </c>
      <c r="H6" s="68">
        <v>8</v>
      </c>
      <c r="I6" s="67">
        <v>9</v>
      </c>
      <c r="J6" s="67">
        <v>10</v>
      </c>
      <c r="K6" s="67">
        <v>11</v>
      </c>
      <c r="L6" s="68">
        <v>12</v>
      </c>
      <c r="M6" s="67">
        <v>13</v>
      </c>
      <c r="N6" s="67">
        <v>14</v>
      </c>
      <c r="O6" s="67">
        <v>15</v>
      </c>
      <c r="P6" s="68">
        <v>16</v>
      </c>
      <c r="Q6" s="67">
        <v>17</v>
      </c>
      <c r="R6" s="67">
        <v>18</v>
      </c>
      <c r="S6" s="67">
        <v>19</v>
      </c>
      <c r="T6" s="68">
        <v>20</v>
      </c>
      <c r="U6" s="68">
        <v>21</v>
      </c>
      <c r="V6" s="68">
        <v>22</v>
      </c>
      <c r="W6" s="72">
        <v>23</v>
      </c>
    </row>
    <row r="7" ht="19.5" customHeight="1" spans="1:23">
      <c r="A7" s="31" t="s">
        <v>174</v>
      </c>
      <c r="B7" s="49" t="s">
        <v>174</v>
      </c>
      <c r="C7" s="49" t="s">
        <v>174</v>
      </c>
      <c r="D7" s="69" t="s">
        <v>174</v>
      </c>
      <c r="E7" s="49" t="s">
        <v>174</v>
      </c>
      <c r="F7" s="49" t="s">
        <v>174</v>
      </c>
      <c r="G7" s="49" t="s">
        <v>174</v>
      </c>
      <c r="H7" s="49" t="s">
        <v>174</v>
      </c>
      <c r="I7" s="49" t="s">
        <v>174</v>
      </c>
      <c r="J7" s="49" t="s">
        <v>174</v>
      </c>
      <c r="K7" s="49" t="s">
        <v>174</v>
      </c>
      <c r="L7" s="49" t="s">
        <v>174</v>
      </c>
      <c r="M7" s="49" t="s">
        <v>174</v>
      </c>
      <c r="N7" s="49" t="s">
        <v>174</v>
      </c>
      <c r="O7" s="49" t="s">
        <v>174</v>
      </c>
      <c r="P7" s="49" t="s">
        <v>174</v>
      </c>
      <c r="Q7" s="49" t="s">
        <v>174</v>
      </c>
      <c r="R7" s="49" t="s">
        <v>174</v>
      </c>
      <c r="S7" s="49" t="s">
        <v>174</v>
      </c>
      <c r="T7" s="49" t="s">
        <v>174</v>
      </c>
      <c r="U7" s="49" t="s">
        <v>174</v>
      </c>
      <c r="V7" s="49" t="s">
        <v>174</v>
      </c>
      <c r="W7" s="49" t="s">
        <v>174</v>
      </c>
    </row>
    <row r="8" ht="19.5" customHeight="1" spans="1:23">
      <c r="A8" s="45" t="s">
        <v>174</v>
      </c>
      <c r="B8" s="49" t="s">
        <v>174</v>
      </c>
      <c r="C8" s="49" t="s">
        <v>174</v>
      </c>
      <c r="D8" s="69" t="s">
        <v>174</v>
      </c>
      <c r="E8" s="49" t="s">
        <v>174</v>
      </c>
      <c r="F8" s="49" t="s">
        <v>174</v>
      </c>
      <c r="G8" s="49" t="s">
        <v>174</v>
      </c>
      <c r="H8" s="49" t="s">
        <v>174</v>
      </c>
      <c r="I8" s="49" t="s">
        <v>174</v>
      </c>
      <c r="J8" s="49" t="s">
        <v>174</v>
      </c>
      <c r="K8" s="49" t="s">
        <v>174</v>
      </c>
      <c r="L8" s="49" t="s">
        <v>174</v>
      </c>
      <c r="M8" s="49" t="s">
        <v>174</v>
      </c>
      <c r="N8" s="49" t="s">
        <v>174</v>
      </c>
      <c r="O8" s="49" t="s">
        <v>174</v>
      </c>
      <c r="P8" s="49" t="s">
        <v>174</v>
      </c>
      <c r="Q8" s="49" t="s">
        <v>174</v>
      </c>
      <c r="R8" s="49" t="s">
        <v>174</v>
      </c>
      <c r="S8" s="49" t="s">
        <v>174</v>
      </c>
      <c r="T8" s="49" t="s">
        <v>174</v>
      </c>
      <c r="U8" s="49" t="s">
        <v>174</v>
      </c>
      <c r="V8" s="49" t="s">
        <v>174</v>
      </c>
      <c r="W8" s="49" t="s">
        <v>174</v>
      </c>
    </row>
    <row r="9" ht="19.5" customHeight="1" spans="1:23">
      <c r="A9" s="70" t="s">
        <v>39</v>
      </c>
      <c r="B9" s="49" t="s">
        <v>174</v>
      </c>
      <c r="C9" s="49" t="s">
        <v>174</v>
      </c>
      <c r="D9" s="69" t="s">
        <v>174</v>
      </c>
      <c r="E9" s="49" t="s">
        <v>174</v>
      </c>
      <c r="F9" s="49" t="s">
        <v>174</v>
      </c>
      <c r="G9" s="49" t="s">
        <v>174</v>
      </c>
      <c r="H9" s="49" t="s">
        <v>174</v>
      </c>
      <c r="I9" s="49" t="s">
        <v>174</v>
      </c>
      <c r="J9" s="49" t="s">
        <v>174</v>
      </c>
      <c r="K9" s="49" t="s">
        <v>174</v>
      </c>
      <c r="L9" s="49" t="s">
        <v>174</v>
      </c>
      <c r="M9" s="49" t="s">
        <v>174</v>
      </c>
      <c r="N9" s="49" t="s">
        <v>174</v>
      </c>
      <c r="O9" s="49" t="s">
        <v>174</v>
      </c>
      <c r="P9" s="49" t="s">
        <v>174</v>
      </c>
      <c r="Q9" s="49" t="s">
        <v>174</v>
      </c>
      <c r="R9" s="49" t="s">
        <v>174</v>
      </c>
      <c r="S9" s="49" t="s">
        <v>174</v>
      </c>
      <c r="T9" s="49" t="s">
        <v>174</v>
      </c>
      <c r="U9" s="49" t="s">
        <v>174</v>
      </c>
      <c r="V9" s="49" t="s">
        <v>174</v>
      </c>
      <c r="W9" s="49" t="s">
        <v>174</v>
      </c>
    </row>
    <row r="10" customHeight="1" spans="1:1">
      <c r="A10" s="1" t="s">
        <v>495</v>
      </c>
    </row>
  </sheetData>
  <mergeCells count="5">
    <mergeCell ref="A2:W2"/>
    <mergeCell ref="A3:I3"/>
    <mergeCell ref="B4:D4"/>
    <mergeCell ref="E4:W4"/>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10" sqref="A10"/>
    </sheetView>
  </sheetViews>
  <sheetFormatPr defaultColWidth="10.6666666666667" defaultRowHeight="12" customHeight="1" outlineLevelRow="7"/>
  <cols>
    <col min="1" max="1" width="40" style="37" customWidth="1"/>
    <col min="2" max="2" width="16.6666666666667" customWidth="1"/>
    <col min="3" max="3" width="58.5" style="37" customWidth="1"/>
    <col min="4" max="4" width="17.5" style="37" customWidth="1"/>
    <col min="5" max="5" width="17" style="37" customWidth="1"/>
    <col min="6" max="6" width="27.5" style="37" customWidth="1"/>
    <col min="7" max="7" width="13.1666666666667" customWidth="1"/>
    <col min="8" max="8" width="21.8333333333333" style="37" customWidth="1"/>
    <col min="9" max="9" width="18.1666666666667" customWidth="1"/>
    <col min="10" max="10" width="22" customWidth="1"/>
    <col min="11" max="11" width="79.8333333333333" style="37" customWidth="1"/>
    <col min="12" max="16384" width="10.6666666666667" customWidth="1"/>
  </cols>
  <sheetData>
    <row r="1" customHeight="1" spans="11:11">
      <c r="K1" s="58" t="s">
        <v>571</v>
      </c>
    </row>
    <row r="2" ht="28.5" customHeight="1" spans="1:11">
      <c r="A2" s="50" t="s">
        <v>572</v>
      </c>
      <c r="B2" s="51"/>
      <c r="C2" s="5"/>
      <c r="D2" s="5"/>
      <c r="E2" s="5"/>
      <c r="F2" s="5"/>
      <c r="G2" s="51"/>
      <c r="H2" s="5"/>
      <c r="I2" s="51"/>
      <c r="J2" s="51"/>
      <c r="K2" s="5"/>
    </row>
    <row r="3" ht="17.25" customHeight="1" spans="1:2">
      <c r="A3" s="52" t="s">
        <v>2</v>
      </c>
      <c r="B3" s="53"/>
    </row>
    <row r="4" ht="44.25" customHeight="1" spans="1:11">
      <c r="A4" s="44" t="s">
        <v>291</v>
      </c>
      <c r="B4" s="54" t="s">
        <v>157</v>
      </c>
      <c r="C4" s="44" t="s">
        <v>292</v>
      </c>
      <c r="D4" s="44" t="s">
        <v>293</v>
      </c>
      <c r="E4" s="44" t="s">
        <v>294</v>
      </c>
      <c r="F4" s="44" t="s">
        <v>295</v>
      </c>
      <c r="G4" s="54" t="s">
        <v>296</v>
      </c>
      <c r="H4" s="44" t="s">
        <v>297</v>
      </c>
      <c r="I4" s="54" t="s">
        <v>298</v>
      </c>
      <c r="J4" s="54" t="s">
        <v>299</v>
      </c>
      <c r="K4" s="44" t="s">
        <v>300</v>
      </c>
    </row>
    <row r="5" ht="14.25" customHeight="1" spans="1:11">
      <c r="A5" s="44">
        <v>1</v>
      </c>
      <c r="B5" s="54">
        <v>2</v>
      </c>
      <c r="C5" s="44">
        <v>3</v>
      </c>
      <c r="D5" s="44">
        <v>4</v>
      </c>
      <c r="E5" s="44">
        <v>5</v>
      </c>
      <c r="F5" s="44">
        <v>6</v>
      </c>
      <c r="G5" s="54">
        <v>7</v>
      </c>
      <c r="H5" s="44">
        <v>8</v>
      </c>
      <c r="I5" s="54">
        <v>9</v>
      </c>
      <c r="J5" s="54">
        <v>10</v>
      </c>
      <c r="K5" s="44">
        <v>11</v>
      </c>
    </row>
    <row r="6" ht="42" customHeight="1" spans="1:11">
      <c r="A6" s="31" t="s">
        <v>174</v>
      </c>
      <c r="B6" s="55"/>
      <c r="C6" s="45"/>
      <c r="D6" s="45"/>
      <c r="E6" s="45"/>
      <c r="F6" s="56"/>
      <c r="G6" s="57"/>
      <c r="H6" s="56"/>
      <c r="I6" s="57"/>
      <c r="J6" s="57"/>
      <c r="K6" s="56"/>
    </row>
    <row r="7" ht="54" customHeight="1" spans="1:11">
      <c r="A7" s="23" t="s">
        <v>174</v>
      </c>
      <c r="B7" s="23" t="s">
        <v>174</v>
      </c>
      <c r="C7" s="23" t="s">
        <v>174</v>
      </c>
      <c r="D7" s="23" t="s">
        <v>174</v>
      </c>
      <c r="E7" s="23" t="s">
        <v>174</v>
      </c>
      <c r="F7" s="31" t="s">
        <v>174</v>
      </c>
      <c r="G7" s="23" t="s">
        <v>174</v>
      </c>
      <c r="H7" s="31" t="s">
        <v>174</v>
      </c>
      <c r="I7" s="23" t="s">
        <v>174</v>
      </c>
      <c r="J7" s="23" t="s">
        <v>174</v>
      </c>
      <c r="K7" s="31" t="s">
        <v>174</v>
      </c>
    </row>
    <row r="8" customHeight="1" spans="1:1">
      <c r="A8" s="37" t="s">
        <v>495</v>
      </c>
    </row>
  </sheetData>
  <mergeCells count="2">
    <mergeCell ref="A2:K2"/>
    <mergeCell ref="A3:I3"/>
  </mergeCells>
  <printOptions horizontalCentered="1"/>
  <pageMargins left="1" right="1" top="0.75" bottom="0.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14" sqref="A14"/>
    </sheetView>
  </sheetViews>
  <sheetFormatPr defaultColWidth="10.6666666666667" defaultRowHeight="12" customHeight="1" outlineLevelCol="7"/>
  <cols>
    <col min="1" max="1" width="33.8333333333333" style="37" customWidth="1"/>
    <col min="2" max="2" width="21.8333333333333" style="37" customWidth="1"/>
    <col min="3" max="3" width="29" style="37" customWidth="1"/>
    <col min="4" max="4" width="27.5" style="37" customWidth="1"/>
    <col min="5" max="5" width="20.8333333333333" style="37" customWidth="1"/>
    <col min="6" max="6" width="27.5" style="37" customWidth="1"/>
    <col min="7" max="7" width="29.3333333333333" style="37" customWidth="1"/>
    <col min="8" max="8" width="22" style="37" customWidth="1"/>
    <col min="9" max="16384" width="10.6666666666667" customWidth="1"/>
  </cols>
  <sheetData>
    <row r="1" ht="14.25" customHeight="1" spans="8:8">
      <c r="H1" s="38" t="s">
        <v>573</v>
      </c>
    </row>
    <row r="2" ht="28.5" customHeight="1" spans="1:8">
      <c r="A2" s="39" t="s">
        <v>574</v>
      </c>
      <c r="B2" s="5"/>
      <c r="C2" s="5"/>
      <c r="D2" s="5"/>
      <c r="E2" s="5"/>
      <c r="F2" s="5"/>
      <c r="G2" s="5"/>
      <c r="H2" s="5"/>
    </row>
    <row r="3" ht="13.5" customHeight="1" spans="1:2">
      <c r="A3" s="40" t="s">
        <v>2</v>
      </c>
      <c r="B3" s="7"/>
    </row>
    <row r="4" ht="18" customHeight="1" spans="1:8">
      <c r="A4" s="11" t="s">
        <v>493</v>
      </c>
      <c r="B4" s="11" t="s">
        <v>575</v>
      </c>
      <c r="C4" s="11" t="s">
        <v>576</v>
      </c>
      <c r="D4" s="11" t="s">
        <v>577</v>
      </c>
      <c r="E4" s="11" t="s">
        <v>578</v>
      </c>
      <c r="F4" s="41" t="s">
        <v>579</v>
      </c>
      <c r="G4" s="42"/>
      <c r="H4" s="43"/>
    </row>
    <row r="5" ht="18" customHeight="1" spans="1:8">
      <c r="A5" s="19"/>
      <c r="B5" s="19"/>
      <c r="C5" s="19"/>
      <c r="D5" s="19"/>
      <c r="E5" s="19"/>
      <c r="F5" s="44" t="s">
        <v>502</v>
      </c>
      <c r="G5" s="44" t="s">
        <v>580</v>
      </c>
      <c r="H5" s="44" t="s">
        <v>581</v>
      </c>
    </row>
    <row r="6" ht="21" customHeight="1" spans="1:8">
      <c r="A6" s="44">
        <v>1</v>
      </c>
      <c r="B6" s="44">
        <v>2</v>
      </c>
      <c r="C6" s="44">
        <v>3</v>
      </c>
      <c r="D6" s="44">
        <v>4</v>
      </c>
      <c r="E6" s="44">
        <v>5</v>
      </c>
      <c r="F6" s="44">
        <v>6</v>
      </c>
      <c r="G6" s="44">
        <v>7</v>
      </c>
      <c r="H6" s="44">
        <v>8</v>
      </c>
    </row>
    <row r="7" ht="33" customHeight="1" spans="1:8">
      <c r="A7" s="45" t="s">
        <v>174</v>
      </c>
      <c r="B7" s="45" t="s">
        <v>174</v>
      </c>
      <c r="C7" s="45" t="s">
        <v>174</v>
      </c>
      <c r="D7" s="45" t="s">
        <v>174</v>
      </c>
      <c r="E7" s="45" t="s">
        <v>174</v>
      </c>
      <c r="F7" s="32" t="s">
        <v>174</v>
      </c>
      <c r="G7" s="46" t="s">
        <v>174</v>
      </c>
      <c r="H7" s="46" t="s">
        <v>174</v>
      </c>
    </row>
    <row r="8" ht="24" customHeight="1" spans="1:8">
      <c r="A8" s="47" t="s">
        <v>39</v>
      </c>
      <c r="B8" s="48"/>
      <c r="C8" s="48"/>
      <c r="D8" s="48"/>
      <c r="E8" s="48"/>
      <c r="F8" s="33" t="s">
        <v>174</v>
      </c>
      <c r="G8" s="49"/>
      <c r="H8" s="49" t="s">
        <v>174</v>
      </c>
    </row>
    <row r="9" customHeight="1" spans="1:1">
      <c r="A9" s="37" t="s">
        <v>495</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6" sqref="C16"/>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582</v>
      </c>
    </row>
    <row r="2" ht="27.75" customHeight="1" spans="1:11">
      <c r="A2" s="5" t="s">
        <v>583</v>
      </c>
      <c r="B2" s="5"/>
      <c r="C2" s="5"/>
      <c r="D2" s="5"/>
      <c r="E2" s="5"/>
      <c r="F2" s="5"/>
      <c r="G2" s="5"/>
      <c r="H2" s="5"/>
      <c r="I2" s="5"/>
      <c r="J2" s="5"/>
      <c r="K2" s="5"/>
    </row>
    <row r="3" ht="13.5" customHeight="1" spans="1:11">
      <c r="A3" s="6" t="s">
        <v>2</v>
      </c>
      <c r="B3" s="7"/>
      <c r="C3" s="7"/>
      <c r="D3" s="7"/>
      <c r="E3" s="7"/>
      <c r="F3" s="7"/>
      <c r="G3" s="7"/>
      <c r="H3" s="8"/>
      <c r="I3" s="8"/>
      <c r="J3" s="8"/>
      <c r="K3" s="9" t="s">
        <v>147</v>
      </c>
    </row>
    <row r="4" ht="21.75" customHeight="1" spans="1:11">
      <c r="A4" s="10" t="s">
        <v>249</v>
      </c>
      <c r="B4" s="10" t="s">
        <v>158</v>
      </c>
      <c r="C4" s="10" t="s">
        <v>156</v>
      </c>
      <c r="D4" s="11" t="s">
        <v>159</v>
      </c>
      <c r="E4" s="11" t="s">
        <v>160</v>
      </c>
      <c r="F4" s="11" t="s">
        <v>250</v>
      </c>
      <c r="G4" s="11" t="s">
        <v>251</v>
      </c>
      <c r="H4" s="17" t="s">
        <v>39</v>
      </c>
      <c r="I4" s="12" t="s">
        <v>584</v>
      </c>
      <c r="J4" s="13"/>
      <c r="K4" s="14"/>
    </row>
    <row r="5" ht="21.75" customHeight="1" spans="1:11">
      <c r="A5" s="15"/>
      <c r="B5" s="15"/>
      <c r="C5" s="15"/>
      <c r="D5" s="16"/>
      <c r="E5" s="16"/>
      <c r="F5" s="16"/>
      <c r="G5" s="16"/>
      <c r="H5" s="30"/>
      <c r="I5" s="11" t="s">
        <v>42</v>
      </c>
      <c r="J5" s="11" t="s">
        <v>43</v>
      </c>
      <c r="K5" s="11" t="s">
        <v>44</v>
      </c>
    </row>
    <row r="6" ht="40.5" customHeight="1" spans="1:11">
      <c r="A6" s="18"/>
      <c r="B6" s="18"/>
      <c r="C6" s="18"/>
      <c r="D6" s="19"/>
      <c r="E6" s="19"/>
      <c r="F6" s="19"/>
      <c r="G6" s="19"/>
      <c r="H6" s="20"/>
      <c r="I6" s="19" t="s">
        <v>41</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174</v>
      </c>
      <c r="C8" s="31"/>
      <c r="D8" s="31"/>
      <c r="E8" s="31"/>
      <c r="F8" s="31"/>
      <c r="G8" s="31"/>
      <c r="H8" s="32" t="s">
        <v>174</v>
      </c>
      <c r="I8" s="32" t="s">
        <v>174</v>
      </c>
      <c r="J8" s="32" t="s">
        <v>174</v>
      </c>
      <c r="K8" s="32"/>
    </row>
    <row r="9" ht="18.75" customHeight="1" spans="1:11">
      <c r="A9" s="23" t="s">
        <v>174</v>
      </c>
      <c r="B9" s="23" t="s">
        <v>174</v>
      </c>
      <c r="C9" s="23" t="s">
        <v>174</v>
      </c>
      <c r="D9" s="23" t="s">
        <v>174</v>
      </c>
      <c r="E9" s="23" t="s">
        <v>174</v>
      </c>
      <c r="F9" s="23" t="s">
        <v>174</v>
      </c>
      <c r="G9" s="23" t="s">
        <v>174</v>
      </c>
      <c r="H9" s="33" t="s">
        <v>174</v>
      </c>
      <c r="I9" s="33" t="s">
        <v>174</v>
      </c>
      <c r="J9" s="33" t="s">
        <v>174</v>
      </c>
      <c r="K9" s="33"/>
    </row>
    <row r="10" ht="18.75" customHeight="1" spans="1:11">
      <c r="A10" s="34" t="s">
        <v>116</v>
      </c>
      <c r="B10" s="35"/>
      <c r="C10" s="35"/>
      <c r="D10" s="35"/>
      <c r="E10" s="35"/>
      <c r="F10" s="35"/>
      <c r="G10" s="36"/>
      <c r="H10" s="33" t="s">
        <v>174</v>
      </c>
      <c r="I10" s="33" t="s">
        <v>174</v>
      </c>
      <c r="J10" s="33" t="s">
        <v>174</v>
      </c>
      <c r="K10" s="33"/>
    </row>
    <row r="11" customHeight="1" spans="1:1">
      <c r="A11" s="1" t="s">
        <v>495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workbookViewId="0">
      <selection activeCell="C18" sqref="C18"/>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585</v>
      </c>
    </row>
    <row r="2" ht="27.75" customHeight="1" spans="1:7">
      <c r="A2" s="5" t="s">
        <v>586</v>
      </c>
      <c r="B2" s="5"/>
      <c r="C2" s="5"/>
      <c r="D2" s="5"/>
      <c r="E2" s="5"/>
      <c r="F2" s="5"/>
      <c r="G2" s="5"/>
    </row>
    <row r="3" ht="13.5" customHeight="1" spans="1:7">
      <c r="A3" s="6" t="s">
        <v>2</v>
      </c>
      <c r="B3" s="7"/>
      <c r="C3" s="7"/>
      <c r="D3" s="7"/>
      <c r="E3" s="8"/>
      <c r="F3" s="8"/>
      <c r="G3" s="9" t="s">
        <v>147</v>
      </c>
    </row>
    <row r="4" ht="21.75" customHeight="1" spans="1:7">
      <c r="A4" s="10" t="s">
        <v>156</v>
      </c>
      <c r="B4" s="10" t="s">
        <v>249</v>
      </c>
      <c r="C4" s="10" t="s">
        <v>158</v>
      </c>
      <c r="D4" s="11" t="s">
        <v>587</v>
      </c>
      <c r="E4" s="12" t="s">
        <v>42</v>
      </c>
      <c r="F4" s="13"/>
      <c r="G4" s="14"/>
    </row>
    <row r="5" ht="21.75" customHeight="1" spans="1:7">
      <c r="A5" s="15"/>
      <c r="B5" s="15"/>
      <c r="C5" s="15"/>
      <c r="D5" s="16"/>
      <c r="E5" s="17" t="s">
        <v>588</v>
      </c>
      <c r="F5" s="11" t="s">
        <v>589</v>
      </c>
      <c r="G5" s="11" t="s">
        <v>590</v>
      </c>
    </row>
    <row r="6" ht="40.5" customHeight="1" spans="1:7">
      <c r="A6" s="18"/>
      <c r="B6" s="18"/>
      <c r="C6" s="18"/>
      <c r="D6" s="19"/>
      <c r="E6" s="20"/>
      <c r="F6" s="19" t="s">
        <v>41</v>
      </c>
      <c r="G6" s="19"/>
    </row>
    <row r="7" ht="15" customHeight="1" spans="1:7">
      <c r="A7" s="21">
        <v>1</v>
      </c>
      <c r="B7" s="21">
        <v>2</v>
      </c>
      <c r="C7" s="21">
        <v>3</v>
      </c>
      <c r="D7" s="21">
        <v>4</v>
      </c>
      <c r="E7" s="21">
        <v>8</v>
      </c>
      <c r="F7" s="21">
        <v>9</v>
      </c>
      <c r="G7" s="22">
        <v>10</v>
      </c>
    </row>
    <row r="8" ht="17.25" customHeight="1" spans="1:7">
      <c r="A8" s="23" t="s">
        <v>54</v>
      </c>
      <c r="B8" s="24"/>
      <c r="C8" s="24"/>
      <c r="D8" s="23"/>
      <c r="E8" s="25">
        <v>2729400</v>
      </c>
      <c r="F8" s="25">
        <v>2685000</v>
      </c>
      <c r="G8" s="25">
        <v>2650000</v>
      </c>
    </row>
    <row r="9" ht="18.75" customHeight="1" spans="1:7">
      <c r="A9" s="23"/>
      <c r="B9" s="23" t="s">
        <v>591</v>
      </c>
      <c r="C9" s="23" t="s">
        <v>281</v>
      </c>
      <c r="D9" s="23" t="s">
        <v>592</v>
      </c>
      <c r="E9" s="25">
        <v>245400</v>
      </c>
      <c r="F9" s="25">
        <v>240000</v>
      </c>
      <c r="G9" s="25">
        <v>230000</v>
      </c>
    </row>
    <row r="10" ht="18.75" customHeight="1" spans="1:7">
      <c r="A10" s="26"/>
      <c r="B10" s="23" t="s">
        <v>593</v>
      </c>
      <c r="C10" s="23" t="s">
        <v>269</v>
      </c>
      <c r="D10" s="23" t="s">
        <v>592</v>
      </c>
      <c r="E10" s="25">
        <v>800000</v>
      </c>
      <c r="F10" s="25">
        <v>750000</v>
      </c>
      <c r="G10" s="25">
        <v>720000</v>
      </c>
    </row>
    <row r="11" ht="18.75" customHeight="1" spans="1:7">
      <c r="A11" s="26"/>
      <c r="B11" s="23" t="s">
        <v>594</v>
      </c>
      <c r="C11" s="23" t="s">
        <v>265</v>
      </c>
      <c r="D11" s="23" t="s">
        <v>592</v>
      </c>
      <c r="E11" s="25">
        <v>1358420</v>
      </c>
      <c r="F11" s="25">
        <v>1370000</v>
      </c>
      <c r="G11" s="25">
        <v>1380000</v>
      </c>
    </row>
    <row r="12" ht="18.75" customHeight="1" spans="1:7">
      <c r="A12" s="26"/>
      <c r="B12" s="23" t="s">
        <v>594</v>
      </c>
      <c r="C12" s="23" t="s">
        <v>254</v>
      </c>
      <c r="D12" s="23" t="s">
        <v>592</v>
      </c>
      <c r="E12" s="25">
        <v>325580</v>
      </c>
      <c r="F12" s="25">
        <v>325000</v>
      </c>
      <c r="G12" s="25">
        <v>320000</v>
      </c>
    </row>
    <row r="13" ht="18.75" customHeight="1" spans="1:7">
      <c r="A13" s="27" t="s">
        <v>39</v>
      </c>
      <c r="B13" s="28" t="s">
        <v>174</v>
      </c>
      <c r="C13" s="28"/>
      <c r="D13" s="29"/>
      <c r="E13" s="25">
        <v>2729400</v>
      </c>
      <c r="F13" s="25">
        <v>2685000</v>
      </c>
      <c r="G13" s="25">
        <v>2650000</v>
      </c>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zoomScale="115" zoomScaleNormal="115" workbookViewId="0">
      <selection activeCell="F14" sqref="F14"/>
    </sheetView>
  </sheetViews>
  <sheetFormatPr defaultColWidth="9.33333333333333" defaultRowHeight="14.25" customHeight="1"/>
  <cols>
    <col min="1" max="1" width="18.1666666666667" style="1" customWidth="1"/>
    <col min="2" max="2" width="38.8333333333333" style="1" customWidth="1"/>
    <col min="3" max="5" width="18.8333333333333" style="1" customWidth="1"/>
    <col min="6" max="6" width="13.8333333333333" style="1" customWidth="1"/>
    <col min="7" max="7" width="15.5" style="1" customWidth="1"/>
    <col min="8" max="8" width="13.8333333333333" style="1" customWidth="1"/>
    <col min="9" max="9" width="6.16666666666667" customWidth="1"/>
    <col min="10" max="10" width="9.5" style="1" customWidth="1"/>
    <col min="11" max="13" width="13.8333333333333" style="1" customWidth="1"/>
    <col min="14" max="14" width="13.8333333333333" customWidth="1"/>
    <col min="15" max="15" width="9.5" style="1" customWidth="1"/>
    <col min="16" max="16" width="18.09375" customWidth="1"/>
    <col min="17" max="17" width="20.46875" customWidth="1"/>
    <col min="18" max="18" width="9.5" customWidth="1"/>
    <col min="19" max="19" width="11.6666666666667" customWidth="1"/>
    <col min="20" max="20" width="11.6666666666667" style="1" customWidth="1"/>
    <col min="21" max="21" width="9.5" style="1" customWidth="1"/>
    <col min="22" max="16384" width="9.33333333333333" customWidth="1"/>
  </cols>
  <sheetData>
    <row r="1" customHeight="1" spans="1:21">
      <c r="A1" s="3"/>
      <c r="B1" s="3"/>
      <c r="C1" s="3"/>
      <c r="D1" s="3"/>
      <c r="E1" s="3"/>
      <c r="F1" s="3"/>
      <c r="G1" s="3"/>
      <c r="H1" s="3"/>
      <c r="I1" s="74"/>
      <c r="J1" s="3"/>
      <c r="K1" s="3"/>
      <c r="L1" s="3"/>
      <c r="M1" s="3"/>
      <c r="N1" s="74"/>
      <c r="O1" s="3"/>
      <c r="P1" s="74"/>
      <c r="Q1" s="74"/>
      <c r="R1" s="74"/>
      <c r="S1" s="74"/>
      <c r="T1" s="96" t="s">
        <v>34</v>
      </c>
      <c r="U1" s="4" t="s">
        <v>34</v>
      </c>
    </row>
    <row r="2" ht="36" customHeight="1" spans="1:21">
      <c r="A2" s="179" t="s">
        <v>35</v>
      </c>
      <c r="B2" s="5"/>
      <c r="C2" s="5"/>
      <c r="D2" s="5"/>
      <c r="E2" s="5"/>
      <c r="F2" s="5"/>
      <c r="G2" s="5"/>
      <c r="H2" s="5"/>
      <c r="I2" s="51"/>
      <c r="J2" s="5"/>
      <c r="K2" s="5"/>
      <c r="L2" s="5"/>
      <c r="M2" s="5"/>
      <c r="N2" s="51"/>
      <c r="O2" s="5"/>
      <c r="P2" s="51"/>
      <c r="Q2" s="51"/>
      <c r="R2" s="51"/>
      <c r="S2" s="51"/>
      <c r="T2" s="5"/>
      <c r="U2" s="51"/>
    </row>
    <row r="3" ht="20.25" customHeight="1" spans="1:21">
      <c r="A3" s="40" t="s">
        <v>2</v>
      </c>
      <c r="B3" s="8"/>
      <c r="C3" s="8"/>
      <c r="D3" s="8"/>
      <c r="E3" s="8"/>
      <c r="F3" s="8"/>
      <c r="G3" s="8"/>
      <c r="H3" s="8"/>
      <c r="I3" s="76"/>
      <c r="J3" s="8"/>
      <c r="K3" s="8"/>
      <c r="L3" s="8"/>
      <c r="M3" s="8"/>
      <c r="N3" s="76"/>
      <c r="O3" s="8"/>
      <c r="P3" s="76"/>
      <c r="Q3" s="76"/>
      <c r="R3" s="76"/>
      <c r="S3" s="76"/>
      <c r="T3" s="96" t="s">
        <v>3</v>
      </c>
      <c r="U3" s="9" t="s">
        <v>36</v>
      </c>
    </row>
    <row r="4" ht="18.75" customHeight="1" spans="1:21">
      <c r="A4" s="180" t="s">
        <v>37</v>
      </c>
      <c r="B4" s="181" t="s">
        <v>38</v>
      </c>
      <c r="C4" s="181" t="s">
        <v>39</v>
      </c>
      <c r="D4" s="182" t="s">
        <v>40</v>
      </c>
      <c r="E4" s="183"/>
      <c r="F4" s="183"/>
      <c r="G4" s="183"/>
      <c r="H4" s="183"/>
      <c r="I4" s="126"/>
      <c r="J4" s="183"/>
      <c r="K4" s="183"/>
      <c r="L4" s="183"/>
      <c r="M4" s="183"/>
      <c r="N4" s="126"/>
      <c r="O4" s="178"/>
      <c r="P4" s="182" t="s">
        <v>29</v>
      </c>
      <c r="Q4" s="182"/>
      <c r="R4" s="182"/>
      <c r="S4" s="182"/>
      <c r="T4" s="183"/>
      <c r="U4" s="200"/>
    </row>
    <row r="5" ht="24.75" customHeight="1" spans="1:21">
      <c r="A5" s="184"/>
      <c r="B5" s="185"/>
      <c r="C5" s="185"/>
      <c r="D5" s="185" t="s">
        <v>41</v>
      </c>
      <c r="E5" s="185" t="s">
        <v>42</v>
      </c>
      <c r="F5" s="185" t="s">
        <v>43</v>
      </c>
      <c r="G5" s="185" t="s">
        <v>44</v>
      </c>
      <c r="H5" s="185" t="s">
        <v>45</v>
      </c>
      <c r="I5" s="193" t="s">
        <v>46</v>
      </c>
      <c r="J5" s="194"/>
      <c r="K5" s="194"/>
      <c r="L5" s="194"/>
      <c r="M5" s="194"/>
      <c r="N5" s="193"/>
      <c r="O5" s="195"/>
      <c r="P5" s="196" t="s">
        <v>41</v>
      </c>
      <c r="Q5" s="196" t="s">
        <v>42</v>
      </c>
      <c r="R5" s="180" t="s">
        <v>43</v>
      </c>
      <c r="S5" s="181" t="s">
        <v>44</v>
      </c>
      <c r="T5" s="201" t="s">
        <v>45</v>
      </c>
      <c r="U5" s="181" t="s">
        <v>46</v>
      </c>
    </row>
    <row r="6" ht="24.75" customHeight="1" spans="1:21">
      <c r="A6" s="186"/>
      <c r="B6" s="187"/>
      <c r="C6" s="187"/>
      <c r="D6" s="187"/>
      <c r="E6" s="187"/>
      <c r="F6" s="187"/>
      <c r="G6" s="187"/>
      <c r="H6" s="187"/>
      <c r="I6" s="22" t="s">
        <v>41</v>
      </c>
      <c r="J6" s="197" t="s">
        <v>47</v>
      </c>
      <c r="K6" s="197" t="s">
        <v>48</v>
      </c>
      <c r="L6" s="197" t="s">
        <v>49</v>
      </c>
      <c r="M6" s="197" t="s">
        <v>50</v>
      </c>
      <c r="N6" s="197" t="s">
        <v>51</v>
      </c>
      <c r="O6" s="197" t="s">
        <v>52</v>
      </c>
      <c r="P6" s="198"/>
      <c r="Q6" s="198"/>
      <c r="R6" s="202"/>
      <c r="S6" s="198"/>
      <c r="T6" s="187"/>
      <c r="U6" s="187"/>
    </row>
    <row r="7" ht="16.5" customHeight="1" spans="1:21">
      <c r="A7" s="188">
        <v>1</v>
      </c>
      <c r="B7" s="21">
        <v>2</v>
      </c>
      <c r="C7" s="21">
        <v>3</v>
      </c>
      <c r="D7" s="21">
        <v>4</v>
      </c>
      <c r="E7" s="189">
        <v>5</v>
      </c>
      <c r="F7" s="190">
        <v>6</v>
      </c>
      <c r="G7" s="190">
        <v>7</v>
      </c>
      <c r="H7" s="189">
        <v>8</v>
      </c>
      <c r="I7" s="189">
        <v>9</v>
      </c>
      <c r="J7" s="190">
        <v>10</v>
      </c>
      <c r="K7" s="190">
        <v>11</v>
      </c>
      <c r="L7" s="189">
        <v>12</v>
      </c>
      <c r="M7" s="189">
        <v>13</v>
      </c>
      <c r="N7" s="22">
        <v>14</v>
      </c>
      <c r="O7" s="21">
        <v>15</v>
      </c>
      <c r="P7" s="199">
        <v>16</v>
      </c>
      <c r="Q7" s="203">
        <v>17</v>
      </c>
      <c r="R7" s="204">
        <v>18</v>
      </c>
      <c r="S7" s="204">
        <v>19</v>
      </c>
      <c r="T7" s="204">
        <v>20</v>
      </c>
      <c r="U7" s="205">
        <v>0.02</v>
      </c>
    </row>
    <row r="8" ht="16.5" customHeight="1" spans="1:21">
      <c r="A8" s="31" t="s">
        <v>53</v>
      </c>
      <c r="B8" s="31" t="s">
        <v>54</v>
      </c>
      <c r="C8" s="103">
        <f>SUM(D8+P8)</f>
        <v>97007498.92</v>
      </c>
      <c r="D8" s="103">
        <f>SUM(E8:G8)</f>
        <v>96505928.29</v>
      </c>
      <c r="E8" s="103">
        <f t="shared" ref="C8:G8" si="0">SUM(E9)</f>
        <v>30508128.29</v>
      </c>
      <c r="F8" s="103"/>
      <c r="G8" s="103">
        <f t="shared" si="0"/>
        <v>65997800</v>
      </c>
      <c r="H8" s="103"/>
      <c r="I8" s="103"/>
      <c r="J8" s="103"/>
      <c r="K8" s="103"/>
      <c r="L8" s="103"/>
      <c r="M8" s="103"/>
      <c r="N8" s="103"/>
      <c r="O8" s="103"/>
      <c r="P8" s="103">
        <f>SUM(P9)</f>
        <v>501570.63</v>
      </c>
      <c r="Q8" s="103">
        <f>SUM(Q9)</f>
        <v>501570.63</v>
      </c>
      <c r="R8" s="206"/>
      <c r="S8" s="86"/>
      <c r="T8" s="107"/>
      <c r="U8" s="86"/>
    </row>
    <row r="9" ht="16.5" customHeight="1" spans="1:21">
      <c r="A9" s="31" t="s">
        <v>55</v>
      </c>
      <c r="B9" s="31" t="s">
        <v>56</v>
      </c>
      <c r="C9" s="103">
        <f>SUM(D9+P9)</f>
        <v>97007498.92</v>
      </c>
      <c r="D9" s="103">
        <f>SUM(E9:G9)</f>
        <v>96505928.29</v>
      </c>
      <c r="E9" s="103">
        <f>1230508128.29-1200000000</f>
        <v>30508128.29</v>
      </c>
      <c r="F9" s="103"/>
      <c r="G9" s="103">
        <v>65997800</v>
      </c>
      <c r="H9" s="103"/>
      <c r="I9" s="103"/>
      <c r="J9" s="103"/>
      <c r="K9" s="103"/>
      <c r="L9" s="103"/>
      <c r="M9" s="103"/>
      <c r="N9" s="103"/>
      <c r="O9" s="103"/>
      <c r="P9" s="103">
        <v>501570.63</v>
      </c>
      <c r="Q9" s="103">
        <v>501570.63</v>
      </c>
      <c r="R9" s="206"/>
      <c r="S9" s="207"/>
      <c r="T9" s="26"/>
      <c r="U9" s="26"/>
    </row>
    <row r="10" ht="16.5" customHeight="1" spans="1:21">
      <c r="A10" s="191" t="s">
        <v>39</v>
      </c>
      <c r="B10" s="192"/>
      <c r="C10" s="103">
        <f t="shared" ref="C10:G10" si="1">SUM(C8)</f>
        <v>97007498.92</v>
      </c>
      <c r="D10" s="103">
        <f t="shared" si="1"/>
        <v>96505928.29</v>
      </c>
      <c r="E10" s="103">
        <f t="shared" si="1"/>
        <v>30508128.29</v>
      </c>
      <c r="F10" s="103"/>
      <c r="G10" s="103">
        <f t="shared" si="1"/>
        <v>65997800</v>
      </c>
      <c r="H10" s="103"/>
      <c r="I10" s="103"/>
      <c r="J10" s="103"/>
      <c r="K10" s="103"/>
      <c r="L10" s="103"/>
      <c r="M10" s="103"/>
      <c r="N10" s="103"/>
      <c r="O10" s="103"/>
      <c r="P10" s="103">
        <f>SUM(P8)</f>
        <v>501570.63</v>
      </c>
      <c r="Q10" s="103">
        <f>SUM(Q8)</f>
        <v>501570.63</v>
      </c>
      <c r="R10" s="206"/>
      <c r="S10" s="86"/>
      <c r="T10" s="86"/>
      <c r="U10" s="86"/>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0"/>
  <sheetViews>
    <sheetView workbookViewId="0">
      <selection activeCell="C25" sqref="C25"/>
    </sheetView>
  </sheetViews>
  <sheetFormatPr defaultColWidth="10.6666666666667" defaultRowHeight="14.25" customHeight="1"/>
  <cols>
    <col min="1" max="1" width="16.6666666666667" style="1" customWidth="1"/>
    <col min="2" max="2" width="35.5"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6384" width="10.6666666666667" style="1" customWidth="1"/>
  </cols>
  <sheetData>
    <row r="1" ht="15.75" customHeight="1" spans="1:16">
      <c r="A1" s="3"/>
      <c r="B1" s="3"/>
      <c r="C1" s="3"/>
      <c r="D1" s="3"/>
      <c r="E1" s="3"/>
      <c r="F1" s="3"/>
      <c r="G1" s="3"/>
      <c r="H1" s="3"/>
      <c r="I1" s="3"/>
      <c r="J1" s="3"/>
      <c r="K1" s="3"/>
      <c r="L1" s="3"/>
      <c r="M1" s="3"/>
      <c r="N1" s="3"/>
      <c r="O1" s="38"/>
      <c r="P1" s="38" t="s">
        <v>57</v>
      </c>
    </row>
    <row r="2" ht="28.5" customHeight="1" spans="1:16">
      <c r="A2" s="5" t="s">
        <v>58</v>
      </c>
      <c r="B2" s="5"/>
      <c r="C2" s="5"/>
      <c r="D2" s="5"/>
      <c r="E2" s="5"/>
      <c r="F2" s="5"/>
      <c r="G2" s="5"/>
      <c r="H2" s="5"/>
      <c r="I2" s="5"/>
      <c r="J2" s="5"/>
      <c r="K2" s="5"/>
      <c r="L2" s="5"/>
      <c r="M2" s="5"/>
      <c r="N2" s="5"/>
      <c r="O2" s="5"/>
      <c r="P2" s="5"/>
    </row>
    <row r="3" ht="15" customHeight="1" spans="1:16">
      <c r="A3" s="175" t="s">
        <v>2</v>
      </c>
      <c r="B3" s="176"/>
      <c r="C3" s="61"/>
      <c r="D3" s="8"/>
      <c r="E3" s="61"/>
      <c r="F3" s="61"/>
      <c r="G3" s="8"/>
      <c r="H3" s="8"/>
      <c r="I3" s="61"/>
      <c r="J3" s="8"/>
      <c r="K3" s="61"/>
      <c r="L3" s="61"/>
      <c r="M3" s="8"/>
      <c r="N3" s="8"/>
      <c r="O3" s="38"/>
      <c r="P3" s="38" t="s">
        <v>3</v>
      </c>
    </row>
    <row r="4" ht="17.25" customHeight="1" spans="1:16">
      <c r="A4" s="11" t="s">
        <v>59</v>
      </c>
      <c r="B4" s="11" t="s">
        <v>60</v>
      </c>
      <c r="C4" s="17" t="s">
        <v>39</v>
      </c>
      <c r="D4" s="12" t="s">
        <v>42</v>
      </c>
      <c r="E4" s="13"/>
      <c r="F4" s="14"/>
      <c r="G4" s="177" t="s">
        <v>43</v>
      </c>
      <c r="H4" s="177" t="s">
        <v>44</v>
      </c>
      <c r="I4" s="11" t="s">
        <v>61</v>
      </c>
      <c r="J4" s="12" t="s">
        <v>46</v>
      </c>
      <c r="K4" s="42"/>
      <c r="L4" s="42"/>
      <c r="M4" s="42"/>
      <c r="N4" s="42"/>
      <c r="O4" s="13"/>
      <c r="P4" s="43"/>
    </row>
    <row r="5" ht="26.25" customHeight="1" spans="1:16">
      <c r="A5" s="20"/>
      <c r="B5" s="20"/>
      <c r="C5" s="20"/>
      <c r="D5" s="20" t="s">
        <v>41</v>
      </c>
      <c r="E5" s="54" t="s">
        <v>62</v>
      </c>
      <c r="F5" s="54" t="s">
        <v>63</v>
      </c>
      <c r="G5" s="20"/>
      <c r="H5" s="20"/>
      <c r="I5" s="20"/>
      <c r="J5" s="67" t="s">
        <v>41</v>
      </c>
      <c r="K5" s="102" t="s">
        <v>64</v>
      </c>
      <c r="L5" s="102" t="s">
        <v>65</v>
      </c>
      <c r="M5" s="102" t="s">
        <v>66</v>
      </c>
      <c r="N5" s="102" t="s">
        <v>67</v>
      </c>
      <c r="O5" s="44" t="s">
        <v>68</v>
      </c>
      <c r="P5" s="102" t="s">
        <v>69</v>
      </c>
    </row>
    <row r="6" ht="16.5" customHeight="1" spans="1:16">
      <c r="A6" s="67">
        <v>1</v>
      </c>
      <c r="B6" s="67">
        <v>2</v>
      </c>
      <c r="C6" s="67">
        <v>3</v>
      </c>
      <c r="D6" s="67">
        <v>4</v>
      </c>
      <c r="E6" s="67">
        <v>5</v>
      </c>
      <c r="F6" s="67">
        <v>6</v>
      </c>
      <c r="G6" s="67">
        <v>7</v>
      </c>
      <c r="H6" s="67">
        <v>8</v>
      </c>
      <c r="I6" s="67">
        <v>9</v>
      </c>
      <c r="J6" s="67">
        <v>10</v>
      </c>
      <c r="K6" s="67">
        <v>11</v>
      </c>
      <c r="L6" s="67">
        <v>12</v>
      </c>
      <c r="M6" s="67">
        <v>13</v>
      </c>
      <c r="N6" s="67">
        <v>14</v>
      </c>
      <c r="O6" s="67">
        <v>15</v>
      </c>
      <c r="P6" s="67">
        <v>16</v>
      </c>
    </row>
    <row r="7" ht="20.25" customHeight="1" spans="1:16">
      <c r="A7" s="31" t="s">
        <v>70</v>
      </c>
      <c r="B7" s="31" t="s">
        <v>71</v>
      </c>
      <c r="C7" s="140">
        <v>264820.01</v>
      </c>
      <c r="D7" s="140">
        <v>264820.01</v>
      </c>
      <c r="E7" s="140"/>
      <c r="F7" s="103">
        <v>264820.01</v>
      </c>
      <c r="G7" s="103"/>
      <c r="H7" s="140"/>
      <c r="I7" s="103"/>
      <c r="J7" s="140"/>
      <c r="K7" s="140"/>
      <c r="L7" s="140"/>
      <c r="M7" s="103"/>
      <c r="N7" s="140"/>
      <c r="O7" s="140"/>
      <c r="P7" s="140"/>
    </row>
    <row r="8" ht="20.25" customHeight="1" spans="1:16">
      <c r="A8" s="31" t="s">
        <v>72</v>
      </c>
      <c r="B8" s="31" t="s">
        <v>73</v>
      </c>
      <c r="C8" s="140">
        <v>264820.01</v>
      </c>
      <c r="D8" s="140">
        <v>264820.01</v>
      </c>
      <c r="E8" s="140"/>
      <c r="F8" s="103">
        <v>264820.01</v>
      </c>
      <c r="G8" s="103"/>
      <c r="H8" s="140"/>
      <c r="I8" s="103"/>
      <c r="J8" s="140"/>
      <c r="K8" s="140"/>
      <c r="L8" s="140"/>
      <c r="M8" s="103"/>
      <c r="N8" s="140"/>
      <c r="O8" s="140"/>
      <c r="P8" s="140"/>
    </row>
    <row r="9" ht="20.25" customHeight="1" spans="1:16">
      <c r="A9" s="31" t="s">
        <v>74</v>
      </c>
      <c r="B9" s="31" t="s">
        <v>75</v>
      </c>
      <c r="C9" s="140">
        <v>264820.01</v>
      </c>
      <c r="D9" s="140">
        <v>264820.01</v>
      </c>
      <c r="E9" s="140"/>
      <c r="F9" s="103">
        <v>264820.01</v>
      </c>
      <c r="G9" s="103"/>
      <c r="H9" s="140"/>
      <c r="I9" s="103"/>
      <c r="J9" s="140"/>
      <c r="K9" s="140"/>
      <c r="L9" s="140"/>
      <c r="M9" s="103"/>
      <c r="N9" s="140"/>
      <c r="O9" s="140"/>
      <c r="P9" s="140"/>
    </row>
    <row r="10" ht="20.25" customHeight="1" spans="1:16">
      <c r="A10" s="31" t="s">
        <v>76</v>
      </c>
      <c r="B10" s="31" t="s">
        <v>77</v>
      </c>
      <c r="C10" s="140">
        <v>2573158.91</v>
      </c>
      <c r="D10" s="140">
        <v>2573158.91</v>
      </c>
      <c r="E10" s="140">
        <v>2573158.91</v>
      </c>
      <c r="F10" s="103"/>
      <c r="G10" s="103"/>
      <c r="H10" s="140"/>
      <c r="I10" s="103"/>
      <c r="J10" s="140"/>
      <c r="K10" s="140"/>
      <c r="L10" s="140"/>
      <c r="M10" s="103"/>
      <c r="N10" s="140"/>
      <c r="O10" s="140"/>
      <c r="P10" s="140"/>
    </row>
    <row r="11" ht="20.25" customHeight="1" spans="1:16">
      <c r="A11" s="31" t="s">
        <v>78</v>
      </c>
      <c r="B11" s="31" t="s">
        <v>79</v>
      </c>
      <c r="C11" s="140">
        <v>2573158.91</v>
      </c>
      <c r="D11" s="140">
        <v>2573158.91</v>
      </c>
      <c r="E11" s="140">
        <v>2573158.91</v>
      </c>
      <c r="F11" s="103"/>
      <c r="G11" s="103"/>
      <c r="H11" s="140"/>
      <c r="I11" s="103"/>
      <c r="J11" s="140"/>
      <c r="K11" s="140"/>
      <c r="L11" s="140"/>
      <c r="M11" s="103"/>
      <c r="N11" s="140"/>
      <c r="O11" s="140"/>
      <c r="P11" s="140"/>
    </row>
    <row r="12" ht="20.25" customHeight="1" spans="1:16">
      <c r="A12" s="31" t="s">
        <v>80</v>
      </c>
      <c r="B12" s="31" t="s">
        <v>81</v>
      </c>
      <c r="C12" s="140">
        <v>32400</v>
      </c>
      <c r="D12" s="140">
        <v>32400</v>
      </c>
      <c r="E12" s="140">
        <v>32400</v>
      </c>
      <c r="F12" s="103"/>
      <c r="G12" s="103"/>
      <c r="H12" s="140"/>
      <c r="I12" s="103"/>
      <c r="J12" s="140"/>
      <c r="K12" s="140"/>
      <c r="L12" s="140"/>
      <c r="M12" s="103"/>
      <c r="N12" s="140"/>
      <c r="O12" s="140"/>
      <c r="P12" s="140"/>
    </row>
    <row r="13" ht="20.25" customHeight="1" spans="1:16">
      <c r="A13" s="31" t="s">
        <v>82</v>
      </c>
      <c r="B13" s="31" t="s">
        <v>83</v>
      </c>
      <c r="C13" s="140">
        <v>2211747.68</v>
      </c>
      <c r="D13" s="140">
        <v>2211747.68</v>
      </c>
      <c r="E13" s="140">
        <v>2211747.68</v>
      </c>
      <c r="F13" s="103"/>
      <c r="G13" s="103"/>
      <c r="H13" s="140"/>
      <c r="I13" s="103"/>
      <c r="J13" s="140"/>
      <c r="K13" s="140"/>
      <c r="L13" s="140"/>
      <c r="M13" s="103"/>
      <c r="N13" s="140"/>
      <c r="O13" s="140"/>
      <c r="P13" s="140"/>
    </row>
    <row r="14" ht="20.25" customHeight="1" spans="1:16">
      <c r="A14" s="31" t="s">
        <v>84</v>
      </c>
      <c r="B14" s="31" t="s">
        <v>85</v>
      </c>
      <c r="C14" s="140">
        <v>329011.23</v>
      </c>
      <c r="D14" s="140">
        <v>329011.23</v>
      </c>
      <c r="E14" s="140">
        <v>329011.23</v>
      </c>
      <c r="F14" s="103"/>
      <c r="G14" s="103"/>
      <c r="H14" s="140"/>
      <c r="I14" s="103"/>
      <c r="J14" s="140"/>
      <c r="K14" s="140"/>
      <c r="L14" s="140"/>
      <c r="M14" s="103"/>
      <c r="N14" s="140"/>
      <c r="O14" s="140"/>
      <c r="P14" s="140"/>
    </row>
    <row r="15" ht="20.25" customHeight="1" spans="1:16">
      <c r="A15" s="31" t="s">
        <v>86</v>
      </c>
      <c r="B15" s="31" t="s">
        <v>87</v>
      </c>
      <c r="C15" s="140">
        <v>1982057.78</v>
      </c>
      <c r="D15" s="140">
        <v>1982057.78</v>
      </c>
      <c r="E15" s="140">
        <v>1982057.78</v>
      </c>
      <c r="F15" s="103"/>
      <c r="G15" s="103"/>
      <c r="H15" s="140"/>
      <c r="I15" s="103"/>
      <c r="J15" s="140"/>
      <c r="K15" s="140"/>
      <c r="L15" s="140"/>
      <c r="M15" s="103"/>
      <c r="N15" s="140"/>
      <c r="O15" s="140"/>
      <c r="P15" s="140"/>
    </row>
    <row r="16" ht="20.25" customHeight="1" spans="1:16">
      <c r="A16" s="31" t="s">
        <v>88</v>
      </c>
      <c r="B16" s="31" t="s">
        <v>89</v>
      </c>
      <c r="C16" s="140">
        <v>1982057.78</v>
      </c>
      <c r="D16" s="140">
        <v>1982057.78</v>
      </c>
      <c r="E16" s="140">
        <v>1982057.78</v>
      </c>
      <c r="F16" s="103"/>
      <c r="G16" s="103"/>
      <c r="H16" s="140"/>
      <c r="I16" s="103"/>
      <c r="J16" s="140"/>
      <c r="K16" s="140"/>
      <c r="L16" s="140"/>
      <c r="M16" s="103"/>
      <c r="N16" s="140"/>
      <c r="O16" s="140"/>
      <c r="P16" s="140"/>
    </row>
    <row r="17" ht="20.25" customHeight="1" spans="1:16">
      <c r="A17" s="31" t="s">
        <v>90</v>
      </c>
      <c r="B17" s="31" t="s">
        <v>91</v>
      </c>
      <c r="C17" s="140">
        <v>1159260.98</v>
      </c>
      <c r="D17" s="140">
        <v>1159260.98</v>
      </c>
      <c r="E17" s="140">
        <v>1159260.98</v>
      </c>
      <c r="F17" s="103"/>
      <c r="G17" s="103"/>
      <c r="H17" s="140"/>
      <c r="I17" s="103"/>
      <c r="J17" s="140"/>
      <c r="K17" s="140"/>
      <c r="L17" s="140"/>
      <c r="M17" s="103"/>
      <c r="N17" s="140"/>
      <c r="O17" s="140"/>
      <c r="P17" s="140"/>
    </row>
    <row r="18" ht="20.25" customHeight="1" spans="1:16">
      <c r="A18" s="31" t="s">
        <v>92</v>
      </c>
      <c r="B18" s="31" t="s">
        <v>93</v>
      </c>
      <c r="C18" s="140">
        <v>761137.8</v>
      </c>
      <c r="D18" s="140">
        <v>761137.8</v>
      </c>
      <c r="E18" s="140">
        <v>761137.8</v>
      </c>
      <c r="F18" s="103"/>
      <c r="G18" s="103"/>
      <c r="H18" s="140"/>
      <c r="I18" s="103"/>
      <c r="J18" s="140"/>
      <c r="K18" s="140"/>
      <c r="L18" s="140"/>
      <c r="M18" s="103"/>
      <c r="N18" s="140"/>
      <c r="O18" s="140"/>
      <c r="P18" s="140"/>
    </row>
    <row r="19" ht="20.25" customHeight="1" spans="1:16">
      <c r="A19" s="31" t="s">
        <v>94</v>
      </c>
      <c r="B19" s="31" t="s">
        <v>95</v>
      </c>
      <c r="C19" s="140">
        <v>61659</v>
      </c>
      <c r="D19" s="140">
        <v>61659</v>
      </c>
      <c r="E19" s="140">
        <v>61659</v>
      </c>
      <c r="F19" s="103"/>
      <c r="G19" s="103"/>
      <c r="H19" s="140"/>
      <c r="I19" s="103"/>
      <c r="J19" s="140"/>
      <c r="K19" s="140"/>
      <c r="L19" s="140"/>
      <c r="M19" s="103"/>
      <c r="N19" s="140"/>
      <c r="O19" s="140"/>
      <c r="P19" s="140"/>
    </row>
    <row r="20" ht="20.25" customHeight="1" spans="1:16">
      <c r="A20" s="31" t="s">
        <v>96</v>
      </c>
      <c r="B20" s="31" t="s">
        <v>97</v>
      </c>
      <c r="C20" s="140">
        <v>24289662.22</v>
      </c>
      <c r="D20" s="140">
        <v>24289662.22</v>
      </c>
      <c r="E20" s="140">
        <v>21560262.22</v>
      </c>
      <c r="F20" s="103">
        <v>2729400</v>
      </c>
      <c r="G20" s="103"/>
      <c r="H20" s="140"/>
      <c r="I20" s="103"/>
      <c r="J20" s="140"/>
      <c r="K20" s="140"/>
      <c r="L20" s="140"/>
      <c r="M20" s="103"/>
      <c r="N20" s="140"/>
      <c r="O20" s="140"/>
      <c r="P20" s="140"/>
    </row>
    <row r="21" ht="20.25" customHeight="1" spans="1:16">
      <c r="A21" s="31" t="s">
        <v>98</v>
      </c>
      <c r="B21" s="31" t="s">
        <v>99</v>
      </c>
      <c r="C21" s="140">
        <v>24289662.22</v>
      </c>
      <c r="D21" s="140">
        <v>24289662.22</v>
      </c>
      <c r="E21" s="140">
        <v>21560262.22</v>
      </c>
      <c r="F21" s="103">
        <v>2729400</v>
      </c>
      <c r="G21" s="103"/>
      <c r="H21" s="140"/>
      <c r="I21" s="103"/>
      <c r="J21" s="140"/>
      <c r="K21" s="140"/>
      <c r="L21" s="140"/>
      <c r="M21" s="103"/>
      <c r="N21" s="140"/>
      <c r="O21" s="140"/>
      <c r="P21" s="140"/>
    </row>
    <row r="22" ht="20.25" customHeight="1" spans="1:16">
      <c r="A22" s="31" t="s">
        <v>100</v>
      </c>
      <c r="B22" s="31" t="s">
        <v>101</v>
      </c>
      <c r="C22" s="140">
        <v>21805662.22</v>
      </c>
      <c r="D22" s="140">
        <v>21805662.22</v>
      </c>
      <c r="E22" s="140">
        <v>21560262.22</v>
      </c>
      <c r="F22" s="103">
        <v>245400</v>
      </c>
      <c r="G22" s="103"/>
      <c r="H22" s="140"/>
      <c r="I22" s="103"/>
      <c r="J22" s="140"/>
      <c r="K22" s="140"/>
      <c r="L22" s="140"/>
      <c r="M22" s="103"/>
      <c r="N22" s="140"/>
      <c r="O22" s="140"/>
      <c r="P22" s="140"/>
    </row>
    <row r="23" ht="20.25" customHeight="1" spans="1:16">
      <c r="A23" s="31" t="s">
        <v>102</v>
      </c>
      <c r="B23" s="31" t="s">
        <v>103</v>
      </c>
      <c r="C23" s="140">
        <v>2484000</v>
      </c>
      <c r="D23" s="140">
        <v>2484000</v>
      </c>
      <c r="E23" s="140"/>
      <c r="F23" s="103">
        <v>2484000</v>
      </c>
      <c r="G23" s="103"/>
      <c r="H23" s="140"/>
      <c r="I23" s="103"/>
      <c r="J23" s="140"/>
      <c r="K23" s="140"/>
      <c r="L23" s="140"/>
      <c r="M23" s="103"/>
      <c r="N23" s="140"/>
      <c r="O23" s="140"/>
      <c r="P23" s="140"/>
    </row>
    <row r="24" ht="20.25" customHeight="1" spans="1:16">
      <c r="A24" s="31" t="s">
        <v>104</v>
      </c>
      <c r="B24" s="31" t="s">
        <v>105</v>
      </c>
      <c r="C24" s="140">
        <v>1900000</v>
      </c>
      <c r="D24" s="140">
        <v>1900000</v>
      </c>
      <c r="E24" s="140">
        <v>1900000</v>
      </c>
      <c r="F24" s="103"/>
      <c r="G24" s="103"/>
      <c r="H24" s="140"/>
      <c r="I24" s="103"/>
      <c r="J24" s="140"/>
      <c r="K24" s="140"/>
      <c r="L24" s="140"/>
      <c r="M24" s="103"/>
      <c r="N24" s="140"/>
      <c r="O24" s="140"/>
      <c r="P24" s="140"/>
    </row>
    <row r="25" ht="20.25" customHeight="1" spans="1:16">
      <c r="A25" s="31" t="s">
        <v>106</v>
      </c>
      <c r="B25" s="31" t="s">
        <v>107</v>
      </c>
      <c r="C25" s="140">
        <v>1900000</v>
      </c>
      <c r="D25" s="140">
        <v>1900000</v>
      </c>
      <c r="E25" s="140">
        <v>1900000</v>
      </c>
      <c r="F25" s="103"/>
      <c r="G25" s="103"/>
      <c r="H25" s="140"/>
      <c r="I25" s="103"/>
      <c r="J25" s="140"/>
      <c r="K25" s="140"/>
      <c r="L25" s="140"/>
      <c r="M25" s="103"/>
      <c r="N25" s="140"/>
      <c r="O25" s="140"/>
      <c r="P25" s="140"/>
    </row>
    <row r="26" ht="20.25" customHeight="1" spans="1:16">
      <c r="A26" s="31" t="s">
        <v>108</v>
      </c>
      <c r="B26" s="31" t="s">
        <v>109</v>
      </c>
      <c r="C26" s="140">
        <v>1900000</v>
      </c>
      <c r="D26" s="140">
        <v>1900000</v>
      </c>
      <c r="E26" s="140">
        <v>1900000</v>
      </c>
      <c r="F26" s="103"/>
      <c r="G26" s="103"/>
      <c r="H26" s="140"/>
      <c r="I26" s="103"/>
      <c r="J26" s="140"/>
      <c r="K26" s="140"/>
      <c r="L26" s="140"/>
      <c r="M26" s="103"/>
      <c r="N26" s="140"/>
      <c r="O26" s="140"/>
      <c r="P26" s="140"/>
    </row>
    <row r="27" ht="20.25" customHeight="1" spans="1:16">
      <c r="A27" s="31" t="s">
        <v>110</v>
      </c>
      <c r="B27" s="31" t="s">
        <v>111</v>
      </c>
      <c r="C27" s="140">
        <v>65997800</v>
      </c>
      <c r="D27" s="140"/>
      <c r="E27" s="140"/>
      <c r="F27" s="103"/>
      <c r="G27" s="103"/>
      <c r="H27" s="140">
        <v>65997800</v>
      </c>
      <c r="I27" s="103"/>
      <c r="J27" s="140"/>
      <c r="K27" s="140"/>
      <c r="L27" s="140"/>
      <c r="M27" s="103"/>
      <c r="N27" s="140"/>
      <c r="O27" s="140"/>
      <c r="P27" s="140"/>
    </row>
    <row r="28" ht="20.25" customHeight="1" spans="1:16">
      <c r="A28" s="31" t="s">
        <v>112</v>
      </c>
      <c r="B28" s="31" t="s">
        <v>113</v>
      </c>
      <c r="C28" s="140">
        <v>65997800</v>
      </c>
      <c r="D28" s="140"/>
      <c r="E28" s="140"/>
      <c r="F28" s="103"/>
      <c r="G28" s="103"/>
      <c r="H28" s="140">
        <v>65997800</v>
      </c>
      <c r="I28" s="103"/>
      <c r="J28" s="140"/>
      <c r="K28" s="140"/>
      <c r="L28" s="140"/>
      <c r="M28" s="103"/>
      <c r="N28" s="140"/>
      <c r="O28" s="140"/>
      <c r="P28" s="140"/>
    </row>
    <row r="29" ht="20.25" customHeight="1" spans="1:16">
      <c r="A29" s="31" t="s">
        <v>114</v>
      </c>
      <c r="B29" s="31" t="s">
        <v>115</v>
      </c>
      <c r="C29" s="140">
        <v>65997800</v>
      </c>
      <c r="D29" s="140"/>
      <c r="E29" s="140"/>
      <c r="F29" s="103"/>
      <c r="G29" s="103"/>
      <c r="H29" s="140">
        <v>65997800</v>
      </c>
      <c r="I29" s="103"/>
      <c r="J29" s="140"/>
      <c r="K29" s="140"/>
      <c r="L29" s="140"/>
      <c r="M29" s="103"/>
      <c r="N29" s="140"/>
      <c r="O29" s="140"/>
      <c r="P29" s="140"/>
    </row>
    <row r="30" ht="17.25" customHeight="1" spans="1:16">
      <c r="A30" s="34" t="s">
        <v>116</v>
      </c>
      <c r="B30" s="178" t="s">
        <v>116</v>
      </c>
      <c r="C30" s="140">
        <f>C7+C10+C15+C20+C24+C27</f>
        <v>97007498.92</v>
      </c>
      <c r="D30" s="140">
        <f>D7+D10+D15+D20+D24</f>
        <v>31009698.92</v>
      </c>
      <c r="E30" s="140">
        <f>SUM(E10+E15+E20+E24)</f>
        <v>28015478.91</v>
      </c>
      <c r="F30" s="140">
        <f>SUM(F7+F20+F24+F27)</f>
        <v>2994220.01</v>
      </c>
      <c r="G30" s="103"/>
      <c r="H30" s="140">
        <v>65997800</v>
      </c>
      <c r="I30" s="140"/>
      <c r="J30" s="140"/>
      <c r="K30" s="140"/>
      <c r="L30" s="140"/>
      <c r="M30" s="140"/>
      <c r="N30" s="140"/>
      <c r="O30" s="140"/>
      <c r="P30" s="140"/>
    </row>
  </sheetData>
  <mergeCells count="11">
    <mergeCell ref="A2:P2"/>
    <mergeCell ref="A3:L3"/>
    <mergeCell ref="D4:F4"/>
    <mergeCell ref="J4:P4"/>
    <mergeCell ref="A30:B30"/>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C20" sqref="C20"/>
    </sheetView>
  </sheetViews>
  <sheetFormatPr defaultColWidth="10.6666666666667" defaultRowHeight="14.25" customHeight="1" outlineLevelCol="3"/>
  <cols>
    <col min="1" max="1" width="57.5" style="37" customWidth="1"/>
    <col min="2" max="2" width="45.3333333333333" style="37" customWidth="1"/>
    <col min="3" max="3" width="56.6666666666667" style="37" customWidth="1"/>
    <col min="4" max="4" width="42.5" style="37" customWidth="1"/>
    <col min="5" max="16384" width="10.6666666666667" customWidth="1"/>
  </cols>
  <sheetData>
    <row r="1" customHeight="1" spans="1:4">
      <c r="A1" s="167"/>
      <c r="B1" s="167"/>
      <c r="C1" s="167"/>
      <c r="D1" s="38" t="s">
        <v>117</v>
      </c>
    </row>
    <row r="2" ht="31.5" customHeight="1" spans="1:4">
      <c r="A2" s="50" t="s">
        <v>118</v>
      </c>
      <c r="B2" s="168"/>
      <c r="C2" s="168"/>
      <c r="D2" s="168"/>
    </row>
    <row r="3" ht="17.25" customHeight="1" spans="1:4">
      <c r="A3" s="6" t="s">
        <v>2</v>
      </c>
      <c r="B3" s="169"/>
      <c r="C3" s="169"/>
      <c r="D3" s="109" t="s">
        <v>3</v>
      </c>
    </row>
    <row r="4" ht="19.5" customHeight="1" spans="1:4">
      <c r="A4" s="12" t="s">
        <v>4</v>
      </c>
      <c r="B4" s="14"/>
      <c r="C4" s="12" t="s">
        <v>5</v>
      </c>
      <c r="D4" s="14"/>
    </row>
    <row r="5" ht="21.75" customHeight="1" spans="1:4">
      <c r="A5" s="17" t="s">
        <v>6</v>
      </c>
      <c r="B5" s="117" t="s">
        <v>7</v>
      </c>
      <c r="C5" s="17" t="s">
        <v>119</v>
      </c>
      <c r="D5" s="117" t="s">
        <v>7</v>
      </c>
    </row>
    <row r="6" ht="17.25" customHeight="1" spans="1:4">
      <c r="A6" s="20"/>
      <c r="B6" s="19"/>
      <c r="C6" s="20"/>
      <c r="D6" s="19"/>
    </row>
    <row r="7" ht="17.25" customHeight="1" spans="1:4">
      <c r="A7" s="170" t="s">
        <v>120</v>
      </c>
      <c r="B7" s="140">
        <f>SUM(B8+B10)</f>
        <v>96505928.29</v>
      </c>
      <c r="C7" s="24" t="s">
        <v>121</v>
      </c>
      <c r="D7" s="103">
        <f>SUM(D8:D14)</f>
        <v>97007498.92</v>
      </c>
    </row>
    <row r="8" ht="17.25" customHeight="1" spans="1:4">
      <c r="A8" s="55" t="s">
        <v>122</v>
      </c>
      <c r="B8" s="140">
        <f>1230508128.29-1200000000</f>
        <v>30508128.29</v>
      </c>
      <c r="C8" s="24" t="s">
        <v>123</v>
      </c>
      <c r="D8" s="103">
        <v>264820.01</v>
      </c>
    </row>
    <row r="9" ht="17.25" customHeight="1" spans="1:4">
      <c r="A9" s="55" t="s">
        <v>124</v>
      </c>
      <c r="B9" s="103"/>
      <c r="C9" s="24"/>
      <c r="D9" s="103"/>
    </row>
    <row r="10" ht="17.25" customHeight="1" spans="1:4">
      <c r="A10" s="55" t="s">
        <v>125</v>
      </c>
      <c r="B10" s="103">
        <v>65997800</v>
      </c>
      <c r="C10" s="24" t="s">
        <v>126</v>
      </c>
      <c r="D10" s="103">
        <v>2573158.91</v>
      </c>
    </row>
    <row r="11" ht="17.25" customHeight="1" spans="1:4">
      <c r="A11" s="55" t="s">
        <v>127</v>
      </c>
      <c r="B11" s="103">
        <v>501570.63</v>
      </c>
      <c r="C11" s="24" t="s">
        <v>128</v>
      </c>
      <c r="D11" s="103">
        <v>1982057.78</v>
      </c>
    </row>
    <row r="12" ht="17.25" customHeight="1" spans="1:4">
      <c r="A12" s="55" t="s">
        <v>122</v>
      </c>
      <c r="B12" s="140">
        <v>501570.63</v>
      </c>
      <c r="C12" s="24" t="s">
        <v>129</v>
      </c>
      <c r="D12" s="103">
        <v>24289662.22</v>
      </c>
    </row>
    <row r="13" ht="17.25" customHeight="1" spans="1:4">
      <c r="A13" s="146" t="s">
        <v>124</v>
      </c>
      <c r="B13" s="140"/>
      <c r="C13" s="24" t="s">
        <v>130</v>
      </c>
      <c r="D13" s="103">
        <v>1900000</v>
      </c>
    </row>
    <row r="14" ht="17.25" customHeight="1" spans="1:4">
      <c r="A14" s="146" t="s">
        <v>125</v>
      </c>
      <c r="B14" s="171"/>
      <c r="C14" s="24" t="s">
        <v>131</v>
      </c>
      <c r="D14" s="103">
        <v>65997800</v>
      </c>
    </row>
    <row r="15" customHeight="1" spans="1:4">
      <c r="A15" s="172"/>
      <c r="B15" s="171"/>
      <c r="C15" s="146" t="s">
        <v>132</v>
      </c>
      <c r="D15" s="171"/>
    </row>
    <row r="16" ht="17.25" customHeight="1" spans="1:4">
      <c r="A16" s="173" t="s">
        <v>133</v>
      </c>
      <c r="B16" s="174">
        <f>SUM(B7+B11)</f>
        <v>97007498.92</v>
      </c>
      <c r="C16" s="172" t="s">
        <v>33</v>
      </c>
      <c r="D16" s="174">
        <f>SUM(D7)</f>
        <v>97007498.92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C21" sqref="C21"/>
    </sheetView>
  </sheetViews>
  <sheetFormatPr defaultColWidth="10.6666666666667" defaultRowHeight="14.25" customHeight="1" outlineLevelCol="6"/>
  <cols>
    <col min="1" max="1" width="23.5" style="110" customWidth="1"/>
    <col min="2" max="2" width="51.3333333333333" style="110"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133"/>
      <c r="F1" s="59"/>
      <c r="G1" s="38" t="s">
        <v>134</v>
      </c>
    </row>
    <row r="2" ht="39" customHeight="1" spans="1:7">
      <c r="A2" s="116" t="s">
        <v>135</v>
      </c>
      <c r="B2" s="116"/>
      <c r="C2" s="116"/>
      <c r="D2" s="116"/>
      <c r="E2" s="116"/>
      <c r="F2" s="116"/>
      <c r="G2" s="116"/>
    </row>
    <row r="3" ht="18" customHeight="1" spans="1:7">
      <c r="A3" s="6" t="s">
        <v>2</v>
      </c>
      <c r="F3" s="113"/>
      <c r="G3" s="109" t="s">
        <v>3</v>
      </c>
    </row>
    <row r="4" ht="20.25" customHeight="1" spans="1:7">
      <c r="A4" s="162" t="s">
        <v>136</v>
      </c>
      <c r="B4" s="163"/>
      <c r="C4" s="117" t="s">
        <v>39</v>
      </c>
      <c r="D4" s="144" t="s">
        <v>62</v>
      </c>
      <c r="E4" s="13"/>
      <c r="F4" s="14"/>
      <c r="G4" s="137" t="s">
        <v>63</v>
      </c>
    </row>
    <row r="5" ht="20.25" customHeight="1" spans="1:7">
      <c r="A5" s="164" t="s">
        <v>59</v>
      </c>
      <c r="B5" s="164" t="s">
        <v>60</v>
      </c>
      <c r="C5" s="20"/>
      <c r="D5" s="67" t="s">
        <v>41</v>
      </c>
      <c r="E5" s="67" t="s">
        <v>137</v>
      </c>
      <c r="F5" s="67" t="s">
        <v>138</v>
      </c>
      <c r="G5" s="83"/>
    </row>
    <row r="6" ht="13.5" customHeight="1" spans="1:7">
      <c r="A6" s="164" t="s">
        <v>139</v>
      </c>
      <c r="B6" s="164" t="s">
        <v>140</v>
      </c>
      <c r="C6" s="164" t="s">
        <v>141</v>
      </c>
      <c r="D6" s="67"/>
      <c r="E6" s="164" t="s">
        <v>142</v>
      </c>
      <c r="F6" s="164" t="s">
        <v>143</v>
      </c>
      <c r="G6" s="164" t="s">
        <v>144</v>
      </c>
    </row>
    <row r="7" ht="18" customHeight="1" spans="1:7">
      <c r="A7" s="31" t="s">
        <v>76</v>
      </c>
      <c r="B7" s="31" t="s">
        <v>77</v>
      </c>
      <c r="C7" s="139">
        <v>2340836.13</v>
      </c>
      <c r="D7" s="139">
        <v>2340836.13</v>
      </c>
      <c r="E7" s="139">
        <v>2308436.13</v>
      </c>
      <c r="F7" s="139">
        <v>32400</v>
      </c>
      <c r="G7" s="139"/>
    </row>
    <row r="8" ht="18" customHeight="1" spans="1:7">
      <c r="A8" s="31" t="s">
        <v>78</v>
      </c>
      <c r="B8" s="31" t="s">
        <v>79</v>
      </c>
      <c r="C8" s="139">
        <v>2340836.13</v>
      </c>
      <c r="D8" s="139">
        <v>2340836.13</v>
      </c>
      <c r="E8" s="139">
        <v>2308436.13</v>
      </c>
      <c r="F8" s="139">
        <v>32400</v>
      </c>
      <c r="G8" s="139"/>
    </row>
    <row r="9" ht="18" customHeight="1" spans="1:7">
      <c r="A9" s="31" t="s">
        <v>80</v>
      </c>
      <c r="B9" s="31" t="s">
        <v>81</v>
      </c>
      <c r="C9" s="139">
        <v>32400</v>
      </c>
      <c r="D9" s="139">
        <v>32400</v>
      </c>
      <c r="E9" s="139"/>
      <c r="F9" s="139">
        <v>32400</v>
      </c>
      <c r="G9" s="139"/>
    </row>
    <row r="10" ht="18" customHeight="1" spans="1:7">
      <c r="A10" s="31" t="s">
        <v>82</v>
      </c>
      <c r="B10" s="31" t="s">
        <v>83</v>
      </c>
      <c r="C10" s="139">
        <v>2207714.88</v>
      </c>
      <c r="D10" s="139">
        <v>2207714.88</v>
      </c>
      <c r="E10" s="139">
        <v>2207714.88</v>
      </c>
      <c r="F10" s="139"/>
      <c r="G10" s="139"/>
    </row>
    <row r="11" ht="18" customHeight="1" spans="1:7">
      <c r="A11" s="31" t="s">
        <v>84</v>
      </c>
      <c r="B11" s="31" t="s">
        <v>85</v>
      </c>
      <c r="C11" s="139">
        <v>100721.25</v>
      </c>
      <c r="D11" s="139">
        <v>100721.25</v>
      </c>
      <c r="E11" s="139">
        <v>100721.25</v>
      </c>
      <c r="F11" s="139"/>
      <c r="G11" s="139"/>
    </row>
    <row r="12" ht="18" customHeight="1" spans="1:7">
      <c r="A12" s="31" t="s">
        <v>86</v>
      </c>
      <c r="B12" s="31" t="s">
        <v>87</v>
      </c>
      <c r="C12" s="139">
        <v>1982057.78</v>
      </c>
      <c r="D12" s="139">
        <v>1982057.78</v>
      </c>
      <c r="E12" s="139">
        <v>1982057.78</v>
      </c>
      <c r="F12" s="139"/>
      <c r="G12" s="139"/>
    </row>
    <row r="13" ht="18" customHeight="1" spans="1:7">
      <c r="A13" s="31" t="s">
        <v>88</v>
      </c>
      <c r="B13" s="31" t="s">
        <v>89</v>
      </c>
      <c r="C13" s="139">
        <v>1982057.78</v>
      </c>
      <c r="D13" s="139">
        <v>1982057.78</v>
      </c>
      <c r="E13" s="139">
        <v>1982057.78</v>
      </c>
      <c r="F13" s="139"/>
      <c r="G13" s="139"/>
    </row>
    <row r="14" ht="18" customHeight="1" spans="1:7">
      <c r="A14" s="31" t="s">
        <v>90</v>
      </c>
      <c r="B14" s="31" t="s">
        <v>91</v>
      </c>
      <c r="C14" s="139">
        <v>1159260.98</v>
      </c>
      <c r="D14" s="139">
        <v>1159260.98</v>
      </c>
      <c r="E14" s="139">
        <v>1159260.98</v>
      </c>
      <c r="F14" s="139"/>
      <c r="G14" s="139"/>
    </row>
    <row r="15" ht="18" customHeight="1" spans="1:7">
      <c r="A15" s="31" t="s">
        <v>92</v>
      </c>
      <c r="B15" s="31" t="s">
        <v>93</v>
      </c>
      <c r="C15" s="139">
        <v>761137.8</v>
      </c>
      <c r="D15" s="139">
        <v>761137.8</v>
      </c>
      <c r="E15" s="139">
        <v>761137.8</v>
      </c>
      <c r="F15" s="139"/>
      <c r="G15" s="139"/>
    </row>
    <row r="16" ht="18" customHeight="1" spans="1:7">
      <c r="A16" s="31" t="s">
        <v>94</v>
      </c>
      <c r="B16" s="31" t="s">
        <v>95</v>
      </c>
      <c r="C16" s="139">
        <v>61659</v>
      </c>
      <c r="D16" s="139">
        <v>61659</v>
      </c>
      <c r="E16" s="139">
        <v>61659</v>
      </c>
      <c r="F16" s="139"/>
      <c r="G16" s="139"/>
    </row>
    <row r="17" ht="18" customHeight="1" spans="1:7">
      <c r="A17" s="31" t="s">
        <v>96</v>
      </c>
      <c r="B17" s="31" t="s">
        <v>97</v>
      </c>
      <c r="C17" s="139">
        <v>24285234.38</v>
      </c>
      <c r="D17" s="139">
        <v>21555834.38</v>
      </c>
      <c r="E17" s="139">
        <v>15939467.14</v>
      </c>
      <c r="F17" s="139">
        <v>5616367.24</v>
      </c>
      <c r="G17" s="139">
        <v>2729400</v>
      </c>
    </row>
    <row r="18" ht="18" customHeight="1" spans="1:7">
      <c r="A18" s="31" t="s">
        <v>98</v>
      </c>
      <c r="B18" s="31" t="s">
        <v>99</v>
      </c>
      <c r="C18" s="139">
        <v>24285234.38</v>
      </c>
      <c r="D18" s="139">
        <v>21555834.38</v>
      </c>
      <c r="E18" s="139">
        <v>15939467.14</v>
      </c>
      <c r="F18" s="139">
        <v>5616367.24</v>
      </c>
      <c r="G18" s="139">
        <v>2729400</v>
      </c>
    </row>
    <row r="19" ht="18" customHeight="1" spans="1:7">
      <c r="A19" s="31" t="s">
        <v>100</v>
      </c>
      <c r="B19" s="31" t="s">
        <v>101</v>
      </c>
      <c r="C19" s="139">
        <v>21801234.38</v>
      </c>
      <c r="D19" s="139">
        <v>21555834.38</v>
      </c>
      <c r="E19" s="139">
        <v>15939467.14</v>
      </c>
      <c r="F19" s="139">
        <v>5616367.24</v>
      </c>
      <c r="G19" s="139">
        <v>245400</v>
      </c>
    </row>
    <row r="20" ht="18" customHeight="1" spans="1:7">
      <c r="A20" s="31" t="s">
        <v>102</v>
      </c>
      <c r="B20" s="31" t="s">
        <v>103</v>
      </c>
      <c r="C20" s="139">
        <v>2484000</v>
      </c>
      <c r="D20" s="139"/>
      <c r="E20" s="139"/>
      <c r="F20" s="139"/>
      <c r="G20" s="139">
        <v>2484000</v>
      </c>
    </row>
    <row r="21" ht="18" customHeight="1" spans="1:7">
      <c r="A21" s="31" t="s">
        <v>104</v>
      </c>
      <c r="B21" s="31" t="s">
        <v>105</v>
      </c>
      <c r="C21" s="139">
        <v>1900000</v>
      </c>
      <c r="D21" s="139">
        <v>1900000</v>
      </c>
      <c r="E21" s="139">
        <v>1900000</v>
      </c>
      <c r="F21" s="139"/>
      <c r="G21" s="139"/>
    </row>
    <row r="22" ht="18" customHeight="1" spans="1:7">
      <c r="A22" s="31" t="s">
        <v>106</v>
      </c>
      <c r="B22" s="31" t="s">
        <v>107</v>
      </c>
      <c r="C22" s="139">
        <v>1900000</v>
      </c>
      <c r="D22" s="139">
        <v>1900000</v>
      </c>
      <c r="E22" s="139">
        <v>1900000</v>
      </c>
      <c r="F22" s="139"/>
      <c r="G22" s="139"/>
    </row>
    <row r="23" ht="18" customHeight="1" spans="1:7">
      <c r="A23" s="31" t="s">
        <v>108</v>
      </c>
      <c r="B23" s="31" t="s">
        <v>109</v>
      </c>
      <c r="C23" s="139">
        <v>1900000</v>
      </c>
      <c r="D23" s="139">
        <v>1900000</v>
      </c>
      <c r="E23" s="139">
        <v>1900000</v>
      </c>
      <c r="F23" s="139"/>
      <c r="G23" s="139"/>
    </row>
    <row r="24" ht="18" customHeight="1" spans="1:7">
      <c r="A24" s="165" t="s">
        <v>116</v>
      </c>
      <c r="B24" s="166" t="s">
        <v>116</v>
      </c>
      <c r="C24" s="25">
        <f>SUM(C7+C12+C17+C21)</f>
        <v>30508128.29</v>
      </c>
      <c r="D24" s="25">
        <f>SUM(D7+D12+D17+D21)</f>
        <v>27778728.29</v>
      </c>
      <c r="E24" s="25">
        <f>SUM(E7+E12+E17+E21)</f>
        <v>22129961.05</v>
      </c>
      <c r="F24" s="25">
        <f>SUM(F7+F12+F17+F21)</f>
        <v>5648767.24</v>
      </c>
      <c r="G24" s="25">
        <f>SUM(G7+G12+G17+G21)</f>
        <v>2729400</v>
      </c>
    </row>
  </sheetData>
  <mergeCells count="7">
    <mergeCell ref="A2:G2"/>
    <mergeCell ref="A3:E3"/>
    <mergeCell ref="A4:B4"/>
    <mergeCell ref="D4:F4"/>
    <mergeCell ref="A24:B24"/>
    <mergeCell ref="C4:C5"/>
    <mergeCell ref="G4:G5"/>
  </mergeCells>
  <printOptions horizontalCentered="1"/>
  <pageMargins left="0.385416666666667" right="0.385416666666667" top="0.583333333333333" bottom="0.583333333333333" header="0.5" footer="0.5"/>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4" sqref="F4:F5"/>
    </sheetView>
  </sheetViews>
  <sheetFormatPr defaultColWidth="10.6666666666667" defaultRowHeight="14.25" customHeight="1" outlineLevelRow="6" outlineLevelCol="5"/>
  <cols>
    <col min="1" max="2" width="32" style="153" customWidth="1"/>
    <col min="3" max="3" width="20.1666666666667" style="154" customWidth="1"/>
    <col min="4" max="5" width="30.6666666666667" style="155" customWidth="1"/>
    <col min="6" max="6" width="21.8333333333333" style="155" customWidth="1"/>
    <col min="7" max="16384" width="10.6666666666667" style="1" customWidth="1"/>
  </cols>
  <sheetData>
    <row r="1" s="1" customFormat="1" customHeight="1" spans="1:6">
      <c r="A1" s="156"/>
      <c r="B1" s="156"/>
      <c r="C1" s="63"/>
      <c r="F1" s="157" t="s">
        <v>145</v>
      </c>
    </row>
    <row r="2" ht="25.5" customHeight="1" spans="1:6">
      <c r="A2" s="158" t="s">
        <v>146</v>
      </c>
      <c r="B2" s="158"/>
      <c r="C2" s="158"/>
      <c r="D2" s="158"/>
      <c r="E2" s="158"/>
      <c r="F2" s="158"/>
    </row>
    <row r="3" s="1" customFormat="1" ht="15.75" customHeight="1" spans="1:6">
      <c r="A3" s="6" t="s">
        <v>2</v>
      </c>
      <c r="B3" s="156"/>
      <c r="C3" s="63"/>
      <c r="F3" s="157" t="s">
        <v>147</v>
      </c>
    </row>
    <row r="4" s="152" customFormat="1" ht="19.5" customHeight="1" spans="1:6">
      <c r="A4" s="11" t="s">
        <v>148</v>
      </c>
      <c r="B4" s="17" t="s">
        <v>149</v>
      </c>
      <c r="C4" s="12" t="s">
        <v>150</v>
      </c>
      <c r="D4" s="13"/>
      <c r="E4" s="14"/>
      <c r="F4" s="17" t="s">
        <v>151</v>
      </c>
    </row>
    <row r="5" s="152" customFormat="1" ht="19.5" customHeight="1" spans="1:6">
      <c r="A5" s="19"/>
      <c r="B5" s="20"/>
      <c r="C5" s="67" t="s">
        <v>41</v>
      </c>
      <c r="D5" s="67" t="s">
        <v>152</v>
      </c>
      <c r="E5" s="67" t="s">
        <v>153</v>
      </c>
      <c r="F5" s="20"/>
    </row>
    <row r="6" s="152" customFormat="1" ht="18.75" customHeight="1" spans="1:6">
      <c r="A6" s="159">
        <v>1</v>
      </c>
      <c r="B6" s="159">
        <v>2</v>
      </c>
      <c r="C6" s="160">
        <v>3</v>
      </c>
      <c r="D6" s="159">
        <v>4</v>
      </c>
      <c r="E6" s="159">
        <v>5</v>
      </c>
      <c r="F6" s="159">
        <v>6</v>
      </c>
    </row>
    <row r="7" ht="18.75" customHeight="1" spans="1:6">
      <c r="A7" s="140">
        <v>486600</v>
      </c>
      <c r="B7" s="140">
        <v>245400</v>
      </c>
      <c r="C7" s="161">
        <v>141200</v>
      </c>
      <c r="D7" s="140"/>
      <c r="E7" s="140">
        <v>141200</v>
      </c>
      <c r="F7" s="140">
        <v>100000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7"/>
  <sheetViews>
    <sheetView zoomScale="85" zoomScaleNormal="85" workbookViewId="0">
      <selection activeCell="G59" sqref="G59"/>
    </sheetView>
  </sheetViews>
  <sheetFormatPr defaultColWidth="10.6666666666667" defaultRowHeight="14.25" customHeight="1"/>
  <cols>
    <col min="1" max="1" width="44" style="1" customWidth="1"/>
    <col min="2" max="2" width="21.8333333333333" style="1" customWidth="1"/>
    <col min="3" max="3" width="32.8333333333333" style="1" customWidth="1"/>
    <col min="4" max="4" width="15.8333333333333" style="1" customWidth="1"/>
    <col min="5" max="5" width="18.8333333333333" style="1" customWidth="1"/>
    <col min="6" max="6" width="20.8333333333333" style="1" customWidth="1"/>
    <col min="7" max="7" width="26.8333333333333" style="1" customWidth="1"/>
    <col min="8" max="16" width="31.21875" style="1" customWidth="1"/>
    <col min="17" max="18" width="20.8333333333333" style="1" customWidth="1"/>
    <col min="19" max="19" width="5.83333333333333" style="1" customWidth="1"/>
    <col min="20" max="21" width="10.8333333333333" style="1" customWidth="1"/>
    <col min="22" max="22" width="15.8333333333333" style="1" customWidth="1"/>
    <col min="23" max="23" width="20.8333333333333" style="1" customWidth="1"/>
    <col min="24" max="24" width="23.3333333333333" style="1" customWidth="1"/>
    <col min="25" max="25" width="10.8333333333333" style="1" customWidth="1"/>
    <col min="26" max="16384" width="10.6666666666667" style="1" customWidth="1"/>
  </cols>
  <sheetData>
    <row r="1" ht="13.5" customHeight="1" spans="2:25">
      <c r="B1" s="141"/>
      <c r="D1" s="142"/>
      <c r="E1" s="142"/>
      <c r="F1" s="142"/>
      <c r="G1" s="142"/>
      <c r="H1" s="74"/>
      <c r="I1" s="74"/>
      <c r="J1" s="3"/>
      <c r="K1" s="74"/>
      <c r="L1" s="74"/>
      <c r="M1" s="74"/>
      <c r="N1" s="74"/>
      <c r="O1" s="3"/>
      <c r="P1" s="3"/>
      <c r="Q1" s="3"/>
      <c r="R1" s="74"/>
      <c r="V1" s="141"/>
      <c r="X1" s="38"/>
      <c r="Y1" s="58" t="s">
        <v>154</v>
      </c>
    </row>
    <row r="2" ht="27.75" customHeight="1" spans="1:25">
      <c r="A2" s="51" t="s">
        <v>155</v>
      </c>
      <c r="B2" s="51"/>
      <c r="C2" s="51"/>
      <c r="D2" s="51"/>
      <c r="E2" s="51"/>
      <c r="F2" s="51"/>
      <c r="G2" s="51"/>
      <c r="H2" s="51"/>
      <c r="I2" s="51"/>
      <c r="J2" s="5"/>
      <c r="K2" s="51"/>
      <c r="L2" s="51"/>
      <c r="M2" s="51"/>
      <c r="N2" s="51"/>
      <c r="O2" s="5"/>
      <c r="P2" s="5"/>
      <c r="Q2" s="5"/>
      <c r="R2" s="51"/>
      <c r="S2" s="51"/>
      <c r="T2" s="51"/>
      <c r="U2" s="51"/>
      <c r="V2" s="51"/>
      <c r="W2" s="51"/>
      <c r="X2" s="5"/>
      <c r="Y2" s="51"/>
    </row>
    <row r="3" ht="18.75" customHeight="1" spans="1:25">
      <c r="A3" s="6" t="s">
        <v>2</v>
      </c>
      <c r="B3" s="143"/>
      <c r="C3" s="143"/>
      <c r="D3" s="143"/>
      <c r="E3" s="143"/>
      <c r="F3" s="143"/>
      <c r="G3" s="143"/>
      <c r="H3" s="76"/>
      <c r="I3" s="76"/>
      <c r="J3" s="8"/>
      <c r="K3" s="76"/>
      <c r="L3" s="76"/>
      <c r="M3" s="76"/>
      <c r="N3" s="76"/>
      <c r="O3" s="8"/>
      <c r="P3" s="8"/>
      <c r="Q3" s="8"/>
      <c r="R3" s="76"/>
      <c r="V3" s="141"/>
      <c r="X3" s="109"/>
      <c r="Y3" s="71" t="s">
        <v>147</v>
      </c>
    </row>
    <row r="4" ht="18" customHeight="1" spans="1:25">
      <c r="A4" s="10" t="s">
        <v>156</v>
      </c>
      <c r="B4" s="10" t="s">
        <v>157</v>
      </c>
      <c r="C4" s="10" t="s">
        <v>158</v>
      </c>
      <c r="D4" s="10" t="s">
        <v>159</v>
      </c>
      <c r="E4" s="10" t="s">
        <v>160</v>
      </c>
      <c r="F4" s="10" t="s">
        <v>161</v>
      </c>
      <c r="G4" s="10" t="s">
        <v>162</v>
      </c>
      <c r="H4" s="144" t="s">
        <v>163</v>
      </c>
      <c r="I4" s="98" t="s">
        <v>163</v>
      </c>
      <c r="J4" s="13"/>
      <c r="K4" s="98"/>
      <c r="L4" s="98"/>
      <c r="M4" s="98"/>
      <c r="N4" s="98"/>
      <c r="O4" s="13"/>
      <c r="P4" s="13"/>
      <c r="Q4" s="13"/>
      <c r="R4" s="97" t="s">
        <v>45</v>
      </c>
      <c r="S4" s="98" t="s">
        <v>46</v>
      </c>
      <c r="T4" s="98"/>
      <c r="U4" s="98"/>
      <c r="V4" s="98"/>
      <c r="W4" s="98"/>
      <c r="X4" s="13"/>
      <c r="Y4" s="149"/>
    </row>
    <row r="5" ht="18" customHeight="1" spans="1:25">
      <c r="A5" s="15"/>
      <c r="B5" s="119"/>
      <c r="C5" s="15"/>
      <c r="D5" s="15"/>
      <c r="E5" s="15"/>
      <c r="F5" s="15"/>
      <c r="G5" s="15"/>
      <c r="H5" s="117" t="s">
        <v>164</v>
      </c>
      <c r="I5" s="144" t="s">
        <v>42</v>
      </c>
      <c r="J5" s="13"/>
      <c r="K5" s="98"/>
      <c r="L5" s="98"/>
      <c r="M5" s="98"/>
      <c r="N5" s="149"/>
      <c r="O5" s="12" t="s">
        <v>165</v>
      </c>
      <c r="P5" s="13"/>
      <c r="Q5" s="14"/>
      <c r="R5" s="10" t="s">
        <v>45</v>
      </c>
      <c r="S5" s="144" t="s">
        <v>46</v>
      </c>
      <c r="T5" s="97" t="s">
        <v>47</v>
      </c>
      <c r="U5" s="98" t="s">
        <v>46</v>
      </c>
      <c r="V5" s="97" t="s">
        <v>49</v>
      </c>
      <c r="W5" s="97" t="s">
        <v>50</v>
      </c>
      <c r="X5" s="13"/>
      <c r="Y5" s="151" t="s">
        <v>52</v>
      </c>
    </row>
    <row r="6" ht="22.5" customHeight="1" spans="1:25">
      <c r="A6" s="30"/>
      <c r="B6" s="30"/>
      <c r="C6" s="30"/>
      <c r="D6" s="30"/>
      <c r="E6" s="30"/>
      <c r="F6" s="30"/>
      <c r="G6" s="30"/>
      <c r="H6" s="30"/>
      <c r="I6" s="150" t="s">
        <v>166</v>
      </c>
      <c r="J6" s="14"/>
      <c r="K6" s="10" t="s">
        <v>167</v>
      </c>
      <c r="L6" s="10" t="s">
        <v>168</v>
      </c>
      <c r="M6" s="10" t="s">
        <v>169</v>
      </c>
      <c r="N6" s="10" t="s">
        <v>170</v>
      </c>
      <c r="O6" s="10" t="s">
        <v>42</v>
      </c>
      <c r="P6" s="10" t="s">
        <v>43</v>
      </c>
      <c r="Q6" s="10" t="s">
        <v>44</v>
      </c>
      <c r="R6" s="30"/>
      <c r="S6" s="10" t="s">
        <v>41</v>
      </c>
      <c r="T6" s="10" t="s">
        <v>47</v>
      </c>
      <c r="U6" s="10" t="s">
        <v>171</v>
      </c>
      <c r="V6" s="10" t="s">
        <v>49</v>
      </c>
      <c r="W6" s="10" t="s">
        <v>50</v>
      </c>
      <c r="X6" s="11" t="s">
        <v>51</v>
      </c>
      <c r="Y6" s="10" t="s">
        <v>52</v>
      </c>
    </row>
    <row r="7" ht="37.5" customHeight="1" spans="1:25">
      <c r="A7" s="145"/>
      <c r="B7" s="145"/>
      <c r="C7" s="145"/>
      <c r="D7" s="145"/>
      <c r="E7" s="145"/>
      <c r="F7" s="145"/>
      <c r="G7" s="145"/>
      <c r="H7" s="145"/>
      <c r="I7" s="18" t="s">
        <v>41</v>
      </c>
      <c r="J7" s="19" t="s">
        <v>172</v>
      </c>
      <c r="K7" s="18" t="s">
        <v>173</v>
      </c>
      <c r="L7" s="18" t="s">
        <v>168</v>
      </c>
      <c r="M7" s="18" t="s">
        <v>169</v>
      </c>
      <c r="N7" s="18" t="s">
        <v>170</v>
      </c>
      <c r="O7" s="18" t="s">
        <v>168</v>
      </c>
      <c r="P7" s="18" t="s">
        <v>169</v>
      </c>
      <c r="Q7" s="18" t="s">
        <v>170</v>
      </c>
      <c r="R7" s="18" t="s">
        <v>45</v>
      </c>
      <c r="S7" s="18" t="s">
        <v>41</v>
      </c>
      <c r="T7" s="18" t="s">
        <v>47</v>
      </c>
      <c r="U7" s="18" t="s">
        <v>171</v>
      </c>
      <c r="V7" s="18" t="s">
        <v>49</v>
      </c>
      <c r="W7" s="18" t="s">
        <v>50</v>
      </c>
      <c r="X7" s="19"/>
      <c r="Y7" s="18" t="s">
        <v>52</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46" t="s">
        <v>54</v>
      </c>
      <c r="B9" s="146"/>
      <c r="C9" s="146"/>
      <c r="D9" s="146"/>
      <c r="E9" s="146"/>
      <c r="F9" s="146"/>
      <c r="G9" s="146"/>
      <c r="H9" s="103">
        <v>28015478.91</v>
      </c>
      <c r="I9" s="103">
        <v>27778728.29</v>
      </c>
      <c r="J9" s="140">
        <v>539985.42</v>
      </c>
      <c r="K9" s="103">
        <v>6674682.08</v>
      </c>
      <c r="L9" s="103"/>
      <c r="M9" s="103">
        <v>20124046.21</v>
      </c>
      <c r="N9" s="103">
        <v>980000</v>
      </c>
      <c r="O9" s="103">
        <v>236750.62</v>
      </c>
      <c r="P9" s="103"/>
      <c r="Q9" s="103"/>
      <c r="R9" s="103"/>
      <c r="S9" s="103"/>
      <c r="T9" s="103"/>
      <c r="U9" s="103"/>
      <c r="V9" s="103"/>
      <c r="W9" s="103"/>
      <c r="X9" s="140"/>
      <c r="Y9" s="103"/>
    </row>
    <row r="10" ht="21" customHeight="1" spans="1:25">
      <c r="A10" s="146" t="s">
        <v>56</v>
      </c>
      <c r="B10" s="23" t="s">
        <v>174</v>
      </c>
      <c r="C10" s="23" t="s">
        <v>174</v>
      </c>
      <c r="D10" s="23" t="s">
        <v>174</v>
      </c>
      <c r="E10" s="23" t="s">
        <v>174</v>
      </c>
      <c r="F10" s="23" t="s">
        <v>174</v>
      </c>
      <c r="G10" s="23" t="s">
        <v>174</v>
      </c>
      <c r="H10" s="103">
        <v>28015478.91</v>
      </c>
      <c r="I10" s="103">
        <v>27778728.29</v>
      </c>
      <c r="J10" s="140">
        <v>539985.42</v>
      </c>
      <c r="K10" s="103">
        <v>6674682.08</v>
      </c>
      <c r="L10" s="103"/>
      <c r="M10" s="103">
        <v>20124046.21</v>
      </c>
      <c r="N10" s="103">
        <v>980000</v>
      </c>
      <c r="O10" s="103">
        <v>236750.62</v>
      </c>
      <c r="P10" s="103"/>
      <c r="Q10" s="103"/>
      <c r="R10" s="103"/>
      <c r="S10" s="103"/>
      <c r="T10" s="103"/>
      <c r="U10" s="103"/>
      <c r="V10" s="103"/>
      <c r="W10" s="103"/>
      <c r="X10" s="140"/>
      <c r="Y10" s="103"/>
    </row>
    <row r="11" ht="27.75" customHeight="1" spans="1:25">
      <c r="A11" s="23" t="s">
        <v>175</v>
      </c>
      <c r="B11" s="23" t="s">
        <v>176</v>
      </c>
      <c r="C11" s="23" t="s">
        <v>177</v>
      </c>
      <c r="D11" s="23" t="s">
        <v>100</v>
      </c>
      <c r="E11" s="23" t="s">
        <v>178</v>
      </c>
      <c r="F11" s="23" t="s">
        <v>179</v>
      </c>
      <c r="G11" s="23" t="s">
        <v>180</v>
      </c>
      <c r="H11" s="103">
        <v>5424678</v>
      </c>
      <c r="I11" s="103">
        <v>5424678</v>
      </c>
      <c r="J11" s="140"/>
      <c r="K11" s="103">
        <v>1356169.5</v>
      </c>
      <c r="L11" s="103"/>
      <c r="M11" s="103">
        <v>4068508.5</v>
      </c>
      <c r="N11" s="103"/>
      <c r="O11" s="103"/>
      <c r="P11" s="103"/>
      <c r="Q11" s="103"/>
      <c r="R11" s="103"/>
      <c r="S11" s="103"/>
      <c r="T11" s="103"/>
      <c r="U11" s="103"/>
      <c r="V11" s="103"/>
      <c r="W11" s="103"/>
      <c r="X11" s="140"/>
      <c r="Y11" s="103"/>
    </row>
    <row r="12" ht="27.75" customHeight="1" spans="1:25">
      <c r="A12" s="23" t="s">
        <v>175</v>
      </c>
      <c r="B12" s="23" t="s">
        <v>176</v>
      </c>
      <c r="C12" s="23" t="s">
        <v>177</v>
      </c>
      <c r="D12" s="23" t="s">
        <v>100</v>
      </c>
      <c r="E12" s="23" t="s">
        <v>178</v>
      </c>
      <c r="F12" s="23" t="s">
        <v>181</v>
      </c>
      <c r="G12" s="23" t="s">
        <v>182</v>
      </c>
      <c r="H12" s="103">
        <v>6772651.2</v>
      </c>
      <c r="I12" s="103">
        <v>6772651.2</v>
      </c>
      <c r="J12" s="140"/>
      <c r="K12" s="103">
        <v>1693162.8</v>
      </c>
      <c r="L12" s="103"/>
      <c r="M12" s="103">
        <v>5079488.4</v>
      </c>
      <c r="N12" s="103"/>
      <c r="O12" s="103"/>
      <c r="P12" s="103"/>
      <c r="Q12" s="103"/>
      <c r="R12" s="103"/>
      <c r="S12" s="103"/>
      <c r="T12" s="103"/>
      <c r="U12" s="103"/>
      <c r="V12" s="103"/>
      <c r="W12" s="103"/>
      <c r="X12" s="140"/>
      <c r="Y12" s="103"/>
    </row>
    <row r="13" ht="27.75" customHeight="1" spans="1:25">
      <c r="A13" s="23" t="s">
        <v>175</v>
      </c>
      <c r="B13" s="23" t="s">
        <v>176</v>
      </c>
      <c r="C13" s="23" t="s">
        <v>177</v>
      </c>
      <c r="D13" s="23" t="s">
        <v>100</v>
      </c>
      <c r="E13" s="23" t="s">
        <v>178</v>
      </c>
      <c r="F13" s="23" t="s">
        <v>183</v>
      </c>
      <c r="G13" s="23" t="s">
        <v>184</v>
      </c>
      <c r="H13" s="103">
        <v>486931.5</v>
      </c>
      <c r="I13" s="103">
        <v>486931.5</v>
      </c>
      <c r="J13" s="140"/>
      <c r="K13" s="103">
        <v>121732.88</v>
      </c>
      <c r="L13" s="103"/>
      <c r="M13" s="103">
        <v>365198.62</v>
      </c>
      <c r="N13" s="103"/>
      <c r="O13" s="103"/>
      <c r="P13" s="103"/>
      <c r="Q13" s="103"/>
      <c r="R13" s="103"/>
      <c r="S13" s="103"/>
      <c r="T13" s="103"/>
      <c r="U13" s="103"/>
      <c r="V13" s="103"/>
      <c r="W13" s="103"/>
      <c r="X13" s="140"/>
      <c r="Y13" s="103"/>
    </row>
    <row r="14" ht="27.75" customHeight="1" spans="1:25">
      <c r="A14" s="23" t="s">
        <v>175</v>
      </c>
      <c r="B14" s="23" t="s">
        <v>176</v>
      </c>
      <c r="C14" s="23" t="s">
        <v>177</v>
      </c>
      <c r="D14" s="23" t="s">
        <v>100</v>
      </c>
      <c r="E14" s="23" t="s">
        <v>178</v>
      </c>
      <c r="F14" s="23" t="s">
        <v>183</v>
      </c>
      <c r="G14" s="23" t="s">
        <v>184</v>
      </c>
      <c r="H14" s="103">
        <v>3217536</v>
      </c>
      <c r="I14" s="103">
        <v>3217536</v>
      </c>
      <c r="J14" s="140"/>
      <c r="K14" s="103">
        <v>804384</v>
      </c>
      <c r="L14" s="103"/>
      <c r="M14" s="103">
        <v>2413152</v>
      </c>
      <c r="N14" s="103"/>
      <c r="O14" s="103"/>
      <c r="P14" s="103"/>
      <c r="Q14" s="103"/>
      <c r="R14" s="103"/>
      <c r="S14" s="103"/>
      <c r="T14" s="103"/>
      <c r="U14" s="103"/>
      <c r="V14" s="103"/>
      <c r="W14" s="103"/>
      <c r="X14" s="140"/>
      <c r="Y14" s="103"/>
    </row>
    <row r="15" ht="27.75" customHeight="1" spans="1:25">
      <c r="A15" s="23" t="s">
        <v>175</v>
      </c>
      <c r="B15" s="23" t="s">
        <v>185</v>
      </c>
      <c r="C15" s="23" t="s">
        <v>186</v>
      </c>
      <c r="D15" s="23" t="s">
        <v>82</v>
      </c>
      <c r="E15" s="23" t="s">
        <v>187</v>
      </c>
      <c r="F15" s="23" t="s">
        <v>188</v>
      </c>
      <c r="G15" s="23" t="s">
        <v>189</v>
      </c>
      <c r="H15" s="103">
        <v>2207714.88</v>
      </c>
      <c r="I15" s="103">
        <v>2207714.88</v>
      </c>
      <c r="J15" s="140"/>
      <c r="K15" s="103">
        <v>551928.72</v>
      </c>
      <c r="L15" s="103"/>
      <c r="M15" s="103">
        <v>1655786.16</v>
      </c>
      <c r="N15" s="103"/>
      <c r="O15" s="103"/>
      <c r="P15" s="103"/>
      <c r="Q15" s="103"/>
      <c r="R15" s="103"/>
      <c r="S15" s="103"/>
      <c r="T15" s="103"/>
      <c r="U15" s="103"/>
      <c r="V15" s="103"/>
      <c r="W15" s="103"/>
      <c r="X15" s="140"/>
      <c r="Y15" s="103"/>
    </row>
    <row r="16" ht="27.75" customHeight="1" spans="1:25">
      <c r="A16" s="23" t="s">
        <v>175</v>
      </c>
      <c r="B16" s="23" t="s">
        <v>190</v>
      </c>
      <c r="C16" s="23" t="s">
        <v>191</v>
      </c>
      <c r="D16" s="23" t="s">
        <v>84</v>
      </c>
      <c r="E16" s="23" t="s">
        <v>192</v>
      </c>
      <c r="F16" s="23" t="s">
        <v>193</v>
      </c>
      <c r="G16" s="23" t="s">
        <v>194</v>
      </c>
      <c r="H16" s="103">
        <v>100721.25</v>
      </c>
      <c r="I16" s="103">
        <v>100721.25</v>
      </c>
      <c r="J16" s="140"/>
      <c r="K16" s="103">
        <v>25180.31</v>
      </c>
      <c r="L16" s="103"/>
      <c r="M16" s="103">
        <v>75540.94</v>
      </c>
      <c r="N16" s="103"/>
      <c r="O16" s="103"/>
      <c r="P16" s="103"/>
      <c r="Q16" s="103"/>
      <c r="R16" s="103"/>
      <c r="S16" s="103"/>
      <c r="T16" s="103"/>
      <c r="U16" s="103"/>
      <c r="V16" s="103"/>
      <c r="W16" s="103"/>
      <c r="X16" s="140"/>
      <c r="Y16" s="103"/>
    </row>
    <row r="17" ht="27.75" customHeight="1" spans="1:25">
      <c r="A17" s="23" t="s">
        <v>175</v>
      </c>
      <c r="B17" s="23" t="s">
        <v>185</v>
      </c>
      <c r="C17" s="23" t="s">
        <v>186</v>
      </c>
      <c r="D17" s="23" t="s">
        <v>90</v>
      </c>
      <c r="E17" s="23" t="s">
        <v>195</v>
      </c>
      <c r="F17" s="23" t="s">
        <v>196</v>
      </c>
      <c r="G17" s="23" t="s">
        <v>197</v>
      </c>
      <c r="H17" s="103">
        <v>1159260.98</v>
      </c>
      <c r="I17" s="103">
        <v>1159260.98</v>
      </c>
      <c r="J17" s="140"/>
      <c r="K17" s="103">
        <v>289815.25</v>
      </c>
      <c r="L17" s="103"/>
      <c r="M17" s="103">
        <v>869445.73</v>
      </c>
      <c r="N17" s="103"/>
      <c r="O17" s="103"/>
      <c r="P17" s="103"/>
      <c r="Q17" s="103"/>
      <c r="R17" s="103"/>
      <c r="S17" s="103"/>
      <c r="T17" s="103"/>
      <c r="U17" s="103"/>
      <c r="V17" s="103"/>
      <c r="W17" s="103"/>
      <c r="X17" s="140"/>
      <c r="Y17" s="103"/>
    </row>
    <row r="18" ht="27.75" customHeight="1" spans="1:25">
      <c r="A18" s="23" t="s">
        <v>175</v>
      </c>
      <c r="B18" s="23" t="s">
        <v>185</v>
      </c>
      <c r="C18" s="23" t="s">
        <v>186</v>
      </c>
      <c r="D18" s="23" t="s">
        <v>92</v>
      </c>
      <c r="E18" s="23" t="s">
        <v>198</v>
      </c>
      <c r="F18" s="23" t="s">
        <v>199</v>
      </c>
      <c r="G18" s="23" t="s">
        <v>200</v>
      </c>
      <c r="H18" s="103">
        <v>761137.8</v>
      </c>
      <c r="I18" s="103">
        <v>761137.8</v>
      </c>
      <c r="J18" s="140"/>
      <c r="K18" s="103">
        <v>190284.45</v>
      </c>
      <c r="L18" s="103"/>
      <c r="M18" s="103">
        <v>570853.35</v>
      </c>
      <c r="N18" s="103"/>
      <c r="O18" s="103"/>
      <c r="P18" s="103"/>
      <c r="Q18" s="103"/>
      <c r="R18" s="103"/>
      <c r="S18" s="103"/>
      <c r="T18" s="103"/>
      <c r="U18" s="103"/>
      <c r="V18" s="103"/>
      <c r="W18" s="103"/>
      <c r="X18" s="140"/>
      <c r="Y18" s="103"/>
    </row>
    <row r="19" ht="27.75" customHeight="1" spans="1:25">
      <c r="A19" s="23" t="s">
        <v>175</v>
      </c>
      <c r="B19" s="23" t="s">
        <v>185</v>
      </c>
      <c r="C19" s="23" t="s">
        <v>186</v>
      </c>
      <c r="D19" s="23" t="s">
        <v>100</v>
      </c>
      <c r="E19" s="23" t="s">
        <v>178</v>
      </c>
      <c r="F19" s="23" t="s">
        <v>201</v>
      </c>
      <c r="G19" s="23" t="s">
        <v>202</v>
      </c>
      <c r="H19" s="103">
        <v>21467.8</v>
      </c>
      <c r="I19" s="103">
        <v>21467.8</v>
      </c>
      <c r="J19" s="140"/>
      <c r="K19" s="103">
        <v>5366.95</v>
      </c>
      <c r="L19" s="103"/>
      <c r="M19" s="103">
        <v>16100.85</v>
      </c>
      <c r="N19" s="103"/>
      <c r="O19" s="103"/>
      <c r="P19" s="103"/>
      <c r="Q19" s="103"/>
      <c r="R19" s="103"/>
      <c r="S19" s="103"/>
      <c r="T19" s="103"/>
      <c r="U19" s="103"/>
      <c r="V19" s="103"/>
      <c r="W19" s="103"/>
      <c r="X19" s="140"/>
      <c r="Y19" s="103"/>
    </row>
    <row r="20" ht="27.75" customHeight="1" spans="1:25">
      <c r="A20" s="23" t="s">
        <v>175</v>
      </c>
      <c r="B20" s="23" t="s">
        <v>185</v>
      </c>
      <c r="C20" s="23" t="s">
        <v>186</v>
      </c>
      <c r="D20" s="23" t="s">
        <v>100</v>
      </c>
      <c r="E20" s="23" t="s">
        <v>178</v>
      </c>
      <c r="F20" s="23" t="s">
        <v>201</v>
      </c>
      <c r="G20" s="23" t="s">
        <v>202</v>
      </c>
      <c r="H20" s="103">
        <v>16202.64</v>
      </c>
      <c r="I20" s="103">
        <v>16202.64</v>
      </c>
      <c r="J20" s="140"/>
      <c r="K20" s="103">
        <v>4050.66</v>
      </c>
      <c r="L20" s="103"/>
      <c r="M20" s="103">
        <v>12151.98</v>
      </c>
      <c r="N20" s="103"/>
      <c r="O20" s="103"/>
      <c r="P20" s="103"/>
      <c r="Q20" s="103"/>
      <c r="R20" s="103"/>
      <c r="S20" s="103"/>
      <c r="T20" s="103"/>
      <c r="U20" s="103"/>
      <c r="V20" s="103"/>
      <c r="W20" s="103"/>
      <c r="X20" s="140"/>
      <c r="Y20" s="103"/>
    </row>
    <row r="21" ht="27.75" customHeight="1" spans="1:25">
      <c r="A21" s="23" t="s">
        <v>175</v>
      </c>
      <c r="B21" s="23" t="s">
        <v>185</v>
      </c>
      <c r="C21" s="23" t="s">
        <v>186</v>
      </c>
      <c r="D21" s="23" t="s">
        <v>94</v>
      </c>
      <c r="E21" s="23" t="s">
        <v>203</v>
      </c>
      <c r="F21" s="23" t="s">
        <v>201</v>
      </c>
      <c r="G21" s="23" t="s">
        <v>202</v>
      </c>
      <c r="H21" s="103">
        <v>61659</v>
      </c>
      <c r="I21" s="103">
        <v>61659</v>
      </c>
      <c r="J21" s="140"/>
      <c r="K21" s="103">
        <v>15414.75</v>
      </c>
      <c r="L21" s="103"/>
      <c r="M21" s="103">
        <v>46244.25</v>
      </c>
      <c r="N21" s="103"/>
      <c r="O21" s="103"/>
      <c r="P21" s="103"/>
      <c r="Q21" s="103"/>
      <c r="R21" s="103"/>
      <c r="S21" s="103"/>
      <c r="T21" s="103"/>
      <c r="U21" s="103"/>
      <c r="V21" s="103"/>
      <c r="W21" s="103"/>
      <c r="X21" s="140"/>
      <c r="Y21" s="103"/>
    </row>
    <row r="22" ht="27.75" customHeight="1" spans="1:25">
      <c r="A22" s="23" t="s">
        <v>175</v>
      </c>
      <c r="B22" s="23" t="s">
        <v>204</v>
      </c>
      <c r="C22" s="23" t="s">
        <v>205</v>
      </c>
      <c r="D22" s="23" t="s">
        <v>108</v>
      </c>
      <c r="E22" s="23" t="s">
        <v>205</v>
      </c>
      <c r="F22" s="23" t="s">
        <v>206</v>
      </c>
      <c r="G22" s="23" t="s">
        <v>205</v>
      </c>
      <c r="H22" s="103">
        <v>1900000</v>
      </c>
      <c r="I22" s="103">
        <v>1900000</v>
      </c>
      <c r="J22" s="140"/>
      <c r="K22" s="103">
        <v>475000</v>
      </c>
      <c r="L22" s="103"/>
      <c r="M22" s="103">
        <v>1425000</v>
      </c>
      <c r="N22" s="103"/>
      <c r="O22" s="103"/>
      <c r="P22" s="103"/>
      <c r="Q22" s="103"/>
      <c r="R22" s="103"/>
      <c r="S22" s="103"/>
      <c r="T22" s="103"/>
      <c r="U22" s="103"/>
      <c r="V22" s="103"/>
      <c r="W22" s="103"/>
      <c r="X22" s="140"/>
      <c r="Y22" s="103"/>
    </row>
    <row r="23" ht="27.75" customHeight="1" spans="1:25">
      <c r="A23" s="23" t="s">
        <v>175</v>
      </c>
      <c r="B23" s="23" t="s">
        <v>207</v>
      </c>
      <c r="C23" s="23" t="s">
        <v>208</v>
      </c>
      <c r="D23" s="23" t="s">
        <v>100</v>
      </c>
      <c r="E23" s="23" t="s">
        <v>178</v>
      </c>
      <c r="F23" s="23" t="s">
        <v>209</v>
      </c>
      <c r="G23" s="23" t="s">
        <v>210</v>
      </c>
      <c r="H23" s="103">
        <v>379177.08</v>
      </c>
      <c r="I23" s="103">
        <v>379177.08</v>
      </c>
      <c r="J23" s="140">
        <v>143785.42</v>
      </c>
      <c r="K23" s="103">
        <v>94794.27</v>
      </c>
      <c r="L23" s="103"/>
      <c r="M23" s="103">
        <v>284382.81</v>
      </c>
      <c r="N23" s="103"/>
      <c r="O23" s="103"/>
      <c r="P23" s="103"/>
      <c r="Q23" s="103"/>
      <c r="R23" s="103"/>
      <c r="S23" s="103"/>
      <c r="T23" s="103"/>
      <c r="U23" s="103"/>
      <c r="V23" s="103"/>
      <c r="W23" s="103"/>
      <c r="X23" s="140"/>
      <c r="Y23" s="103"/>
    </row>
    <row r="24" ht="27.75" customHeight="1" spans="1:25">
      <c r="A24" s="23" t="s">
        <v>175</v>
      </c>
      <c r="B24" s="23" t="s">
        <v>207</v>
      </c>
      <c r="C24" s="23" t="s">
        <v>208</v>
      </c>
      <c r="D24" s="23" t="s">
        <v>100</v>
      </c>
      <c r="E24" s="23" t="s">
        <v>178</v>
      </c>
      <c r="F24" s="23" t="s">
        <v>211</v>
      </c>
      <c r="G24" s="23" t="s">
        <v>212</v>
      </c>
      <c r="H24" s="103">
        <v>100000</v>
      </c>
      <c r="I24" s="103">
        <v>100000</v>
      </c>
      <c r="J24" s="140"/>
      <c r="K24" s="103"/>
      <c r="L24" s="103"/>
      <c r="M24" s="103">
        <v>100000</v>
      </c>
      <c r="N24" s="103"/>
      <c r="O24" s="103"/>
      <c r="P24" s="103"/>
      <c r="Q24" s="103"/>
      <c r="R24" s="103"/>
      <c r="S24" s="103"/>
      <c r="T24" s="103"/>
      <c r="U24" s="103"/>
      <c r="V24" s="103"/>
      <c r="W24" s="103"/>
      <c r="X24" s="140"/>
      <c r="Y24" s="103"/>
    </row>
    <row r="25" ht="27.75" customHeight="1" spans="1:25">
      <c r="A25" s="23" t="s">
        <v>175</v>
      </c>
      <c r="B25" s="23" t="s">
        <v>207</v>
      </c>
      <c r="C25" s="23" t="s">
        <v>208</v>
      </c>
      <c r="D25" s="23" t="s">
        <v>100</v>
      </c>
      <c r="E25" s="23" t="s">
        <v>178</v>
      </c>
      <c r="F25" s="23" t="s">
        <v>213</v>
      </c>
      <c r="G25" s="23" t="s">
        <v>214</v>
      </c>
      <c r="H25" s="103">
        <v>89100</v>
      </c>
      <c r="I25" s="103">
        <v>89100</v>
      </c>
      <c r="J25" s="140">
        <v>19100</v>
      </c>
      <c r="K25" s="103">
        <v>22275</v>
      </c>
      <c r="L25" s="103"/>
      <c r="M25" s="103">
        <v>66825</v>
      </c>
      <c r="N25" s="103"/>
      <c r="O25" s="103"/>
      <c r="P25" s="103"/>
      <c r="Q25" s="103"/>
      <c r="R25" s="103"/>
      <c r="S25" s="103"/>
      <c r="T25" s="103"/>
      <c r="U25" s="103"/>
      <c r="V25" s="103"/>
      <c r="W25" s="103"/>
      <c r="X25" s="140"/>
      <c r="Y25" s="103"/>
    </row>
    <row r="26" ht="27.75" customHeight="1" spans="1:25">
      <c r="A26" s="23" t="s">
        <v>175</v>
      </c>
      <c r="B26" s="23" t="s">
        <v>207</v>
      </c>
      <c r="C26" s="23" t="s">
        <v>208</v>
      </c>
      <c r="D26" s="23" t="s">
        <v>100</v>
      </c>
      <c r="E26" s="23" t="s">
        <v>178</v>
      </c>
      <c r="F26" s="23" t="s">
        <v>215</v>
      </c>
      <c r="G26" s="23" t="s">
        <v>216</v>
      </c>
      <c r="H26" s="103">
        <v>218600</v>
      </c>
      <c r="I26" s="103">
        <v>218600</v>
      </c>
      <c r="J26" s="140">
        <v>18600</v>
      </c>
      <c r="K26" s="103">
        <v>54650</v>
      </c>
      <c r="L26" s="103"/>
      <c r="M26" s="103">
        <v>163950</v>
      </c>
      <c r="N26" s="103"/>
      <c r="O26" s="103"/>
      <c r="P26" s="103"/>
      <c r="Q26" s="103"/>
      <c r="R26" s="103"/>
      <c r="S26" s="103"/>
      <c r="T26" s="103"/>
      <c r="U26" s="103"/>
      <c r="V26" s="103"/>
      <c r="W26" s="103"/>
      <c r="X26" s="140"/>
      <c r="Y26" s="103"/>
    </row>
    <row r="27" ht="27.75" customHeight="1" spans="1:25">
      <c r="A27" s="23" t="s">
        <v>175</v>
      </c>
      <c r="B27" s="23" t="s">
        <v>207</v>
      </c>
      <c r="C27" s="23" t="s">
        <v>208</v>
      </c>
      <c r="D27" s="23" t="s">
        <v>100</v>
      </c>
      <c r="E27" s="23" t="s">
        <v>178</v>
      </c>
      <c r="F27" s="23" t="s">
        <v>217</v>
      </c>
      <c r="G27" s="23" t="s">
        <v>218</v>
      </c>
      <c r="H27" s="103">
        <v>107100</v>
      </c>
      <c r="I27" s="103">
        <v>107100</v>
      </c>
      <c r="J27" s="140">
        <v>37100</v>
      </c>
      <c r="K27" s="103">
        <v>26775</v>
      </c>
      <c r="L27" s="103"/>
      <c r="M27" s="103">
        <v>80325</v>
      </c>
      <c r="N27" s="103"/>
      <c r="O27" s="103"/>
      <c r="P27" s="103"/>
      <c r="Q27" s="103"/>
      <c r="R27" s="103"/>
      <c r="S27" s="103"/>
      <c r="T27" s="103"/>
      <c r="U27" s="103"/>
      <c r="V27" s="103"/>
      <c r="W27" s="103"/>
      <c r="X27" s="140"/>
      <c r="Y27" s="103"/>
    </row>
    <row r="28" ht="27.75" customHeight="1" spans="1:25">
      <c r="A28" s="23" t="s">
        <v>175</v>
      </c>
      <c r="B28" s="23" t="s">
        <v>207</v>
      </c>
      <c r="C28" s="23" t="s">
        <v>208</v>
      </c>
      <c r="D28" s="23" t="s">
        <v>100</v>
      </c>
      <c r="E28" s="23" t="s">
        <v>178</v>
      </c>
      <c r="F28" s="23" t="s">
        <v>219</v>
      </c>
      <c r="G28" s="23" t="s">
        <v>220</v>
      </c>
      <c r="H28" s="103">
        <v>560000</v>
      </c>
      <c r="I28" s="103">
        <v>560000</v>
      </c>
      <c r="J28" s="140"/>
      <c r="K28" s="103">
        <v>140000</v>
      </c>
      <c r="L28" s="103"/>
      <c r="M28" s="103">
        <v>420000</v>
      </c>
      <c r="N28" s="103"/>
      <c r="O28" s="103"/>
      <c r="P28" s="103"/>
      <c r="Q28" s="103"/>
      <c r="R28" s="103"/>
      <c r="S28" s="103"/>
      <c r="T28" s="103"/>
      <c r="U28" s="103"/>
      <c r="V28" s="103"/>
      <c r="W28" s="103"/>
      <c r="X28" s="140"/>
      <c r="Y28" s="103"/>
    </row>
    <row r="29" ht="27.75" customHeight="1" spans="1:25">
      <c r="A29" s="23" t="s">
        <v>175</v>
      </c>
      <c r="B29" s="23" t="s">
        <v>207</v>
      </c>
      <c r="C29" s="23" t="s">
        <v>208</v>
      </c>
      <c r="D29" s="23" t="s">
        <v>100</v>
      </c>
      <c r="E29" s="23" t="s">
        <v>178</v>
      </c>
      <c r="F29" s="23" t="s">
        <v>221</v>
      </c>
      <c r="G29" s="23" t="s">
        <v>222</v>
      </c>
      <c r="H29" s="103">
        <v>421300</v>
      </c>
      <c r="I29" s="103">
        <v>421300</v>
      </c>
      <c r="J29" s="140">
        <v>146300</v>
      </c>
      <c r="K29" s="103">
        <v>105325</v>
      </c>
      <c r="L29" s="103"/>
      <c r="M29" s="103">
        <v>315975</v>
      </c>
      <c r="N29" s="103"/>
      <c r="O29" s="103"/>
      <c r="P29" s="103"/>
      <c r="Q29" s="103"/>
      <c r="R29" s="103"/>
      <c r="S29" s="103"/>
      <c r="T29" s="103"/>
      <c r="U29" s="103"/>
      <c r="V29" s="103"/>
      <c r="W29" s="103"/>
      <c r="X29" s="140"/>
      <c r="Y29" s="103"/>
    </row>
    <row r="30" ht="27.75" customHeight="1" spans="1:25">
      <c r="A30" s="23" t="s">
        <v>175</v>
      </c>
      <c r="B30" s="23" t="s">
        <v>207</v>
      </c>
      <c r="C30" s="23" t="s">
        <v>208</v>
      </c>
      <c r="D30" s="23" t="s">
        <v>100</v>
      </c>
      <c r="E30" s="23" t="s">
        <v>178</v>
      </c>
      <c r="F30" s="23" t="s">
        <v>223</v>
      </c>
      <c r="G30" s="23" t="s">
        <v>224</v>
      </c>
      <c r="H30" s="103">
        <v>108100</v>
      </c>
      <c r="I30" s="103">
        <v>108100</v>
      </c>
      <c r="J30" s="140">
        <v>98100</v>
      </c>
      <c r="K30" s="103">
        <v>27025</v>
      </c>
      <c r="L30" s="103"/>
      <c r="M30" s="103">
        <v>81075</v>
      </c>
      <c r="N30" s="103"/>
      <c r="O30" s="103"/>
      <c r="P30" s="103"/>
      <c r="Q30" s="103"/>
      <c r="R30" s="103"/>
      <c r="S30" s="103"/>
      <c r="T30" s="103"/>
      <c r="U30" s="103"/>
      <c r="V30" s="103"/>
      <c r="W30" s="103"/>
      <c r="X30" s="140"/>
      <c r="Y30" s="103"/>
    </row>
    <row r="31" ht="27.75" customHeight="1" spans="1:25">
      <c r="A31" s="23" t="s">
        <v>175</v>
      </c>
      <c r="B31" s="23" t="s">
        <v>207</v>
      </c>
      <c r="C31" s="23" t="s">
        <v>208</v>
      </c>
      <c r="D31" s="23" t="s">
        <v>100</v>
      </c>
      <c r="E31" s="23" t="s">
        <v>178</v>
      </c>
      <c r="F31" s="23" t="s">
        <v>225</v>
      </c>
      <c r="G31" s="23" t="s">
        <v>226</v>
      </c>
      <c r="H31" s="103">
        <v>20000</v>
      </c>
      <c r="I31" s="103">
        <v>20000</v>
      </c>
      <c r="J31" s="140"/>
      <c r="K31" s="103">
        <v>5000</v>
      </c>
      <c r="L31" s="103"/>
      <c r="M31" s="103">
        <v>15000</v>
      </c>
      <c r="N31" s="103"/>
      <c r="O31" s="103"/>
      <c r="P31" s="103"/>
      <c r="Q31" s="103"/>
      <c r="R31" s="103"/>
      <c r="S31" s="103"/>
      <c r="T31" s="103"/>
      <c r="U31" s="103"/>
      <c r="V31" s="103"/>
      <c r="W31" s="103"/>
      <c r="X31" s="140"/>
      <c r="Y31" s="103"/>
    </row>
    <row r="32" ht="27.75" customHeight="1" spans="1:25">
      <c r="A32" s="23" t="s">
        <v>175</v>
      </c>
      <c r="B32" s="23" t="s">
        <v>207</v>
      </c>
      <c r="C32" s="23" t="s">
        <v>208</v>
      </c>
      <c r="D32" s="23" t="s">
        <v>100</v>
      </c>
      <c r="E32" s="23" t="s">
        <v>178</v>
      </c>
      <c r="F32" s="23" t="s">
        <v>227</v>
      </c>
      <c r="G32" s="23" t="s">
        <v>228</v>
      </c>
      <c r="H32" s="103">
        <v>50000</v>
      </c>
      <c r="I32" s="103">
        <v>50000</v>
      </c>
      <c r="J32" s="140">
        <v>30000</v>
      </c>
      <c r="K32" s="103">
        <v>12500</v>
      </c>
      <c r="L32" s="103"/>
      <c r="M32" s="103">
        <v>37500</v>
      </c>
      <c r="N32" s="103"/>
      <c r="O32" s="103"/>
      <c r="P32" s="103"/>
      <c r="Q32" s="103"/>
      <c r="R32" s="103"/>
      <c r="S32" s="103"/>
      <c r="T32" s="103"/>
      <c r="U32" s="103"/>
      <c r="V32" s="103"/>
      <c r="W32" s="103"/>
      <c r="X32" s="140"/>
      <c r="Y32" s="103"/>
    </row>
    <row r="33" ht="27.75" customHeight="1" spans="1:25">
      <c r="A33" s="23" t="s">
        <v>175</v>
      </c>
      <c r="B33" s="23" t="s">
        <v>229</v>
      </c>
      <c r="C33" s="23" t="s">
        <v>151</v>
      </c>
      <c r="D33" s="23" t="s">
        <v>100</v>
      </c>
      <c r="E33" s="23" t="s">
        <v>178</v>
      </c>
      <c r="F33" s="23" t="s">
        <v>230</v>
      </c>
      <c r="G33" s="23" t="s">
        <v>151</v>
      </c>
      <c r="H33" s="103">
        <v>100000</v>
      </c>
      <c r="I33" s="103">
        <v>100000</v>
      </c>
      <c r="J33" s="140"/>
      <c r="K33" s="103">
        <v>25000</v>
      </c>
      <c r="L33" s="103"/>
      <c r="M33" s="103">
        <v>75000</v>
      </c>
      <c r="N33" s="103"/>
      <c r="O33" s="103"/>
      <c r="P33" s="103"/>
      <c r="Q33" s="103"/>
      <c r="R33" s="103"/>
      <c r="S33" s="103"/>
      <c r="T33" s="103"/>
      <c r="U33" s="103"/>
      <c r="V33" s="103"/>
      <c r="W33" s="103"/>
      <c r="X33" s="140"/>
      <c r="Y33" s="103"/>
    </row>
    <row r="34" ht="27.75" customHeight="1" spans="1:25">
      <c r="A34" s="23" t="s">
        <v>175</v>
      </c>
      <c r="B34" s="23" t="s">
        <v>231</v>
      </c>
      <c r="C34" s="23" t="s">
        <v>232</v>
      </c>
      <c r="D34" s="23" t="s">
        <v>100</v>
      </c>
      <c r="E34" s="23" t="s">
        <v>178</v>
      </c>
      <c r="F34" s="23" t="s">
        <v>233</v>
      </c>
      <c r="G34" s="23" t="s">
        <v>234</v>
      </c>
      <c r="H34" s="103">
        <v>21200</v>
      </c>
      <c r="I34" s="103">
        <v>21200</v>
      </c>
      <c r="J34" s="140"/>
      <c r="K34" s="103">
        <v>5300</v>
      </c>
      <c r="L34" s="103"/>
      <c r="M34" s="103">
        <v>15900</v>
      </c>
      <c r="N34" s="103"/>
      <c r="O34" s="103"/>
      <c r="P34" s="103"/>
      <c r="Q34" s="103"/>
      <c r="R34" s="103"/>
      <c r="S34" s="103"/>
      <c r="T34" s="103"/>
      <c r="U34" s="103"/>
      <c r="V34" s="103"/>
      <c r="W34" s="103"/>
      <c r="X34" s="140"/>
      <c r="Y34" s="103"/>
    </row>
    <row r="35" ht="27.75" customHeight="1" spans="1:25">
      <c r="A35" s="23" t="s">
        <v>175</v>
      </c>
      <c r="B35" s="23" t="s">
        <v>231</v>
      </c>
      <c r="C35" s="23" t="s">
        <v>232</v>
      </c>
      <c r="D35" s="23" t="s">
        <v>100</v>
      </c>
      <c r="E35" s="23" t="s">
        <v>178</v>
      </c>
      <c r="F35" s="23" t="s">
        <v>233</v>
      </c>
      <c r="G35" s="23" t="s">
        <v>234</v>
      </c>
      <c r="H35" s="103">
        <v>120000</v>
      </c>
      <c r="I35" s="103">
        <v>120000</v>
      </c>
      <c r="J35" s="140"/>
      <c r="K35" s="103">
        <v>30000</v>
      </c>
      <c r="L35" s="103"/>
      <c r="M35" s="103">
        <v>90000</v>
      </c>
      <c r="N35" s="103"/>
      <c r="O35" s="103"/>
      <c r="P35" s="103"/>
      <c r="Q35" s="103"/>
      <c r="R35" s="103"/>
      <c r="S35" s="103"/>
      <c r="T35" s="103"/>
      <c r="U35" s="103"/>
      <c r="V35" s="103"/>
      <c r="W35" s="103"/>
      <c r="X35" s="140"/>
      <c r="Y35" s="103"/>
    </row>
    <row r="36" ht="27.75" customHeight="1" spans="1:25">
      <c r="A36" s="23" t="s">
        <v>175</v>
      </c>
      <c r="B36" s="23" t="s">
        <v>207</v>
      </c>
      <c r="C36" s="23" t="s">
        <v>208</v>
      </c>
      <c r="D36" s="23" t="s">
        <v>100</v>
      </c>
      <c r="E36" s="23" t="s">
        <v>178</v>
      </c>
      <c r="F36" s="23" t="s">
        <v>235</v>
      </c>
      <c r="G36" s="23" t="s">
        <v>236</v>
      </c>
      <c r="H36" s="103">
        <v>513000</v>
      </c>
      <c r="I36" s="103">
        <v>513000</v>
      </c>
      <c r="J36" s="140">
        <v>47000</v>
      </c>
      <c r="K36" s="103">
        <v>128250</v>
      </c>
      <c r="L36" s="103"/>
      <c r="M36" s="103">
        <v>384750</v>
      </c>
      <c r="N36" s="103"/>
      <c r="O36" s="103"/>
      <c r="P36" s="103"/>
      <c r="Q36" s="103"/>
      <c r="R36" s="103"/>
      <c r="S36" s="103"/>
      <c r="T36" s="103"/>
      <c r="U36" s="103"/>
      <c r="V36" s="103"/>
      <c r="W36" s="103"/>
      <c r="X36" s="140"/>
      <c r="Y36" s="103"/>
    </row>
    <row r="37" ht="27.75" customHeight="1" spans="1:25">
      <c r="A37" s="23" t="s">
        <v>175</v>
      </c>
      <c r="B37" s="23" t="s">
        <v>237</v>
      </c>
      <c r="C37" s="23" t="s">
        <v>238</v>
      </c>
      <c r="D37" s="23" t="s">
        <v>100</v>
      </c>
      <c r="E37" s="23" t="s">
        <v>178</v>
      </c>
      <c r="F37" s="23" t="s">
        <v>239</v>
      </c>
      <c r="G37" s="23" t="s">
        <v>238</v>
      </c>
      <c r="H37" s="103">
        <v>232330.08</v>
      </c>
      <c r="I37" s="103">
        <v>232330.08</v>
      </c>
      <c r="J37" s="140"/>
      <c r="K37" s="103">
        <v>58082.52</v>
      </c>
      <c r="L37" s="103"/>
      <c r="M37" s="103">
        <v>174247.56</v>
      </c>
      <c r="N37" s="103"/>
      <c r="O37" s="103"/>
      <c r="P37" s="103"/>
      <c r="Q37" s="103"/>
      <c r="R37" s="103"/>
      <c r="S37" s="103"/>
      <c r="T37" s="103"/>
      <c r="U37" s="103"/>
      <c r="V37" s="103"/>
      <c r="W37" s="103"/>
      <c r="X37" s="140"/>
      <c r="Y37" s="103"/>
    </row>
    <row r="38" ht="27.75" customHeight="1" spans="1:25">
      <c r="A38" s="23" t="s">
        <v>175</v>
      </c>
      <c r="B38" s="23" t="s">
        <v>207</v>
      </c>
      <c r="C38" s="23" t="s">
        <v>208</v>
      </c>
      <c r="D38" s="23" t="s">
        <v>100</v>
      </c>
      <c r="E38" s="23" t="s">
        <v>178</v>
      </c>
      <c r="F38" s="23" t="s">
        <v>240</v>
      </c>
      <c r="G38" s="23" t="s">
        <v>241</v>
      </c>
      <c r="H38" s="103">
        <v>232330.08</v>
      </c>
      <c r="I38" s="103">
        <v>232330.08</v>
      </c>
      <c r="J38" s="140"/>
      <c r="K38" s="103">
        <v>58082.52</v>
      </c>
      <c r="L38" s="103"/>
      <c r="M38" s="103">
        <v>174247.56</v>
      </c>
      <c r="N38" s="103"/>
      <c r="O38" s="103"/>
      <c r="P38" s="103"/>
      <c r="Q38" s="103"/>
      <c r="R38" s="103"/>
      <c r="S38" s="103"/>
      <c r="T38" s="103"/>
      <c r="U38" s="103"/>
      <c r="V38" s="103"/>
      <c r="W38" s="103"/>
      <c r="X38" s="140"/>
      <c r="Y38" s="103"/>
    </row>
    <row r="39" ht="27.75" customHeight="1" spans="1:25">
      <c r="A39" s="23" t="s">
        <v>175</v>
      </c>
      <c r="B39" s="23" t="s">
        <v>242</v>
      </c>
      <c r="C39" s="23" t="s">
        <v>243</v>
      </c>
      <c r="D39" s="23" t="s">
        <v>100</v>
      </c>
      <c r="E39" s="23" t="s">
        <v>178</v>
      </c>
      <c r="F39" s="23" t="s">
        <v>244</v>
      </c>
      <c r="G39" s="23" t="s">
        <v>245</v>
      </c>
      <c r="H39" s="103">
        <v>1245510</v>
      </c>
      <c r="I39" s="103">
        <v>1245510</v>
      </c>
      <c r="J39" s="140"/>
      <c r="K39" s="103">
        <v>311377.5</v>
      </c>
      <c r="L39" s="103"/>
      <c r="M39" s="103">
        <v>934132.5</v>
      </c>
      <c r="N39" s="103"/>
      <c r="O39" s="103"/>
      <c r="P39" s="103"/>
      <c r="Q39" s="103"/>
      <c r="R39" s="103"/>
      <c r="S39" s="103"/>
      <c r="T39" s="103"/>
      <c r="U39" s="103"/>
      <c r="V39" s="103"/>
      <c r="W39" s="103"/>
      <c r="X39" s="140"/>
      <c r="Y39" s="103"/>
    </row>
    <row r="40" ht="27.75" customHeight="1" spans="1:25">
      <c r="A40" s="23" t="s">
        <v>175</v>
      </c>
      <c r="B40" s="23" t="s">
        <v>207</v>
      </c>
      <c r="C40" s="23" t="s">
        <v>208</v>
      </c>
      <c r="D40" s="23" t="s">
        <v>100</v>
      </c>
      <c r="E40" s="23" t="s">
        <v>178</v>
      </c>
      <c r="F40" s="23" t="s">
        <v>244</v>
      </c>
      <c r="G40" s="23" t="s">
        <v>245</v>
      </c>
      <c r="H40" s="103">
        <v>118620</v>
      </c>
      <c r="I40" s="103">
        <v>118620</v>
      </c>
      <c r="J40" s="140"/>
      <c r="K40" s="103">
        <v>29655</v>
      </c>
      <c r="L40" s="103"/>
      <c r="M40" s="103">
        <v>88965</v>
      </c>
      <c r="N40" s="103"/>
      <c r="O40" s="103"/>
      <c r="P40" s="103"/>
      <c r="Q40" s="103"/>
      <c r="R40" s="103"/>
      <c r="S40" s="103"/>
      <c r="T40" s="103"/>
      <c r="U40" s="103"/>
      <c r="V40" s="103"/>
      <c r="W40" s="103"/>
      <c r="X40" s="140"/>
      <c r="Y40" s="103"/>
    </row>
    <row r="41" ht="27.75" customHeight="1" spans="1:25">
      <c r="A41" s="23" t="s">
        <v>175</v>
      </c>
      <c r="B41" s="23" t="s">
        <v>207</v>
      </c>
      <c r="C41" s="23" t="s">
        <v>208</v>
      </c>
      <c r="D41" s="23" t="s">
        <v>100</v>
      </c>
      <c r="E41" s="23" t="s">
        <v>178</v>
      </c>
      <c r="F41" s="23" t="s">
        <v>235</v>
      </c>
      <c r="G41" s="23" t="s">
        <v>236</v>
      </c>
      <c r="H41" s="103">
        <v>980000</v>
      </c>
      <c r="I41" s="103">
        <v>980000</v>
      </c>
      <c r="J41" s="140"/>
      <c r="K41" s="103"/>
      <c r="L41" s="103"/>
      <c r="M41" s="103"/>
      <c r="N41" s="103">
        <v>980000</v>
      </c>
      <c r="O41" s="103"/>
      <c r="P41" s="103"/>
      <c r="Q41" s="103"/>
      <c r="R41" s="103"/>
      <c r="S41" s="103"/>
      <c r="T41" s="103"/>
      <c r="U41" s="103"/>
      <c r="V41" s="103"/>
      <c r="W41" s="103"/>
      <c r="X41" s="140"/>
      <c r="Y41" s="103"/>
    </row>
    <row r="42" ht="27.75" customHeight="1" spans="1:25">
      <c r="A42" s="23" t="s">
        <v>175</v>
      </c>
      <c r="B42" s="23" t="s">
        <v>207</v>
      </c>
      <c r="C42" s="23" t="s">
        <v>208</v>
      </c>
      <c r="D42" s="23" t="s">
        <v>80</v>
      </c>
      <c r="E42" s="23" t="s">
        <v>246</v>
      </c>
      <c r="F42" s="23" t="s">
        <v>235</v>
      </c>
      <c r="G42" s="23" t="s">
        <v>236</v>
      </c>
      <c r="H42" s="103">
        <v>32400</v>
      </c>
      <c r="I42" s="103">
        <v>32400</v>
      </c>
      <c r="J42" s="140"/>
      <c r="K42" s="103">
        <v>8100</v>
      </c>
      <c r="L42" s="103"/>
      <c r="M42" s="103">
        <v>24300</v>
      </c>
      <c r="N42" s="103"/>
      <c r="O42" s="103"/>
      <c r="P42" s="103"/>
      <c r="Q42" s="103"/>
      <c r="R42" s="103"/>
      <c r="S42" s="103"/>
      <c r="T42" s="103"/>
      <c r="U42" s="103"/>
      <c r="V42" s="103"/>
      <c r="W42" s="103"/>
      <c r="X42" s="140"/>
      <c r="Y42" s="103"/>
    </row>
    <row r="43" ht="27.75" customHeight="1" spans="1:25">
      <c r="A43" s="23" t="s">
        <v>175</v>
      </c>
      <c r="B43" s="23" t="s">
        <v>185</v>
      </c>
      <c r="C43" s="23" t="s">
        <v>186</v>
      </c>
      <c r="D43" s="23" t="s">
        <v>82</v>
      </c>
      <c r="E43" s="23" t="s">
        <v>187</v>
      </c>
      <c r="F43" s="23" t="s">
        <v>188</v>
      </c>
      <c r="G43" s="23" t="s">
        <v>189</v>
      </c>
      <c r="H43" s="103">
        <v>4032.8</v>
      </c>
      <c r="I43" s="103"/>
      <c r="J43" s="140"/>
      <c r="K43" s="103"/>
      <c r="L43" s="103"/>
      <c r="M43" s="103"/>
      <c r="N43" s="103"/>
      <c r="O43" s="103">
        <v>4032.8</v>
      </c>
      <c r="P43" s="103"/>
      <c r="Q43" s="103"/>
      <c r="R43" s="103"/>
      <c r="S43" s="103"/>
      <c r="T43" s="103"/>
      <c r="U43" s="103"/>
      <c r="V43" s="103"/>
      <c r="W43" s="103"/>
      <c r="X43" s="140"/>
      <c r="Y43" s="103"/>
    </row>
    <row r="44" ht="27.75" customHeight="1" spans="1:25">
      <c r="A44" s="23" t="s">
        <v>175</v>
      </c>
      <c r="B44" s="23" t="s">
        <v>190</v>
      </c>
      <c r="C44" s="23" t="s">
        <v>191</v>
      </c>
      <c r="D44" s="23" t="s">
        <v>84</v>
      </c>
      <c r="E44" s="23" t="s">
        <v>192</v>
      </c>
      <c r="F44" s="23" t="s">
        <v>193</v>
      </c>
      <c r="G44" s="23" t="s">
        <v>194</v>
      </c>
      <c r="H44" s="103">
        <v>108599.43</v>
      </c>
      <c r="I44" s="103"/>
      <c r="J44" s="140"/>
      <c r="K44" s="103"/>
      <c r="L44" s="103"/>
      <c r="M44" s="103"/>
      <c r="N44" s="103"/>
      <c r="O44" s="103">
        <v>108599.43</v>
      </c>
      <c r="P44" s="103"/>
      <c r="Q44" s="103"/>
      <c r="R44" s="103"/>
      <c r="S44" s="103"/>
      <c r="T44" s="103"/>
      <c r="U44" s="103"/>
      <c r="V44" s="103"/>
      <c r="W44" s="103"/>
      <c r="X44" s="140"/>
      <c r="Y44" s="103"/>
    </row>
    <row r="45" ht="27.75" customHeight="1" spans="1:25">
      <c r="A45" s="23" t="s">
        <v>175</v>
      </c>
      <c r="B45" s="23" t="s">
        <v>190</v>
      </c>
      <c r="C45" s="23" t="s">
        <v>191</v>
      </c>
      <c r="D45" s="23" t="s">
        <v>84</v>
      </c>
      <c r="E45" s="23" t="s">
        <v>192</v>
      </c>
      <c r="F45" s="23" t="s">
        <v>193</v>
      </c>
      <c r="G45" s="23" t="s">
        <v>194</v>
      </c>
      <c r="H45" s="103">
        <v>119690.55</v>
      </c>
      <c r="I45" s="103"/>
      <c r="J45" s="140"/>
      <c r="K45" s="103"/>
      <c r="L45" s="103"/>
      <c r="M45" s="103"/>
      <c r="N45" s="103"/>
      <c r="O45" s="103">
        <v>119690.55</v>
      </c>
      <c r="P45" s="103"/>
      <c r="Q45" s="103"/>
      <c r="R45" s="103"/>
      <c r="S45" s="103"/>
      <c r="T45" s="103"/>
      <c r="U45" s="103"/>
      <c r="V45" s="103"/>
      <c r="W45" s="103"/>
      <c r="X45" s="140"/>
      <c r="Y45" s="103"/>
    </row>
    <row r="46" ht="27.75" customHeight="1" spans="1:25">
      <c r="A46" s="23" t="s">
        <v>175</v>
      </c>
      <c r="B46" s="23" t="s">
        <v>185</v>
      </c>
      <c r="C46" s="23" t="s">
        <v>186</v>
      </c>
      <c r="D46" s="23" t="s">
        <v>100</v>
      </c>
      <c r="E46" s="23" t="s">
        <v>178</v>
      </c>
      <c r="F46" s="23" t="s">
        <v>201</v>
      </c>
      <c r="G46" s="23" t="s">
        <v>202</v>
      </c>
      <c r="H46" s="103">
        <v>4427.84</v>
      </c>
      <c r="I46" s="103"/>
      <c r="J46" s="140"/>
      <c r="K46" s="103"/>
      <c r="L46" s="103"/>
      <c r="M46" s="103"/>
      <c r="N46" s="103"/>
      <c r="O46" s="103">
        <v>4427.84</v>
      </c>
      <c r="P46" s="103"/>
      <c r="Q46" s="103"/>
      <c r="R46" s="103"/>
      <c r="S46" s="103"/>
      <c r="T46" s="103"/>
      <c r="U46" s="103"/>
      <c r="V46" s="103"/>
      <c r="W46" s="103"/>
      <c r="X46" s="140"/>
      <c r="Y46" s="103"/>
    </row>
    <row r="47" ht="17.25" customHeight="1" spans="1:25">
      <c r="A47" s="34" t="s">
        <v>116</v>
      </c>
      <c r="B47" s="147"/>
      <c r="C47" s="147"/>
      <c r="D47" s="147"/>
      <c r="E47" s="147"/>
      <c r="F47" s="147"/>
      <c r="G47" s="148"/>
      <c r="H47" s="103">
        <v>28015478.91</v>
      </c>
      <c r="I47" s="103">
        <v>27778728.29</v>
      </c>
      <c r="J47" s="140">
        <v>539985.42</v>
      </c>
      <c r="K47" s="103">
        <v>6674682.08</v>
      </c>
      <c r="L47" s="103"/>
      <c r="M47" s="103">
        <v>20124046.21</v>
      </c>
      <c r="N47" s="103">
        <v>980000</v>
      </c>
      <c r="O47" s="103">
        <v>236750.62</v>
      </c>
      <c r="P47" s="103"/>
      <c r="Q47" s="103"/>
      <c r="R47" s="103"/>
      <c r="S47" s="103"/>
      <c r="T47" s="103"/>
      <c r="U47" s="103"/>
      <c r="V47" s="103"/>
      <c r="W47" s="103"/>
      <c r="X47" s="140"/>
      <c r="Y47" s="103"/>
    </row>
  </sheetData>
  <mergeCells count="31">
    <mergeCell ref="A2:Y2"/>
    <mergeCell ref="A3:G3"/>
    <mergeCell ref="H4:Y4"/>
    <mergeCell ref="I5:N5"/>
    <mergeCell ref="O5:Q5"/>
    <mergeCell ref="S5:Y5"/>
    <mergeCell ref="I6:J6"/>
    <mergeCell ref="A47:G4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0"/>
  <sheetViews>
    <sheetView topLeftCell="G1" workbookViewId="0">
      <selection activeCell="H8" sqref="H8"/>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4" width="29.2291666666667"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4" width="12" style="1" customWidth="1"/>
    <col min="25" max="16384" width="10.6666666666667" style="1" customWidth="1"/>
  </cols>
  <sheetData>
    <row r="1" ht="13.5" customHeight="1" spans="2:24">
      <c r="B1" s="133"/>
      <c r="E1" s="2"/>
      <c r="F1" s="2"/>
      <c r="G1" s="2"/>
      <c r="H1" s="2"/>
      <c r="I1" s="3"/>
      <c r="J1" s="3"/>
      <c r="K1" s="3"/>
      <c r="L1" s="3"/>
      <c r="M1" s="3"/>
      <c r="N1" s="3"/>
      <c r="O1" s="3"/>
      <c r="P1" s="3"/>
      <c r="Q1" s="3"/>
      <c r="U1" s="133"/>
      <c r="W1" s="38"/>
      <c r="X1" s="38" t="s">
        <v>247</v>
      </c>
    </row>
    <row r="2" ht="27.75" customHeight="1" spans="1:24">
      <c r="A2" s="5" t="s">
        <v>248</v>
      </c>
      <c r="B2" s="5"/>
      <c r="C2" s="5"/>
      <c r="D2" s="5"/>
      <c r="E2" s="5"/>
      <c r="F2" s="5"/>
      <c r="G2" s="5"/>
      <c r="H2" s="5"/>
      <c r="I2" s="5"/>
      <c r="J2" s="5"/>
      <c r="K2" s="5"/>
      <c r="L2" s="5"/>
      <c r="M2" s="5"/>
      <c r="N2" s="5"/>
      <c r="O2" s="5"/>
      <c r="P2" s="5"/>
      <c r="Q2" s="5"/>
      <c r="R2" s="5"/>
      <c r="S2" s="5"/>
      <c r="T2" s="5"/>
      <c r="U2" s="5"/>
      <c r="V2" s="5"/>
      <c r="W2" s="5"/>
      <c r="X2" s="5"/>
    </row>
    <row r="3" ht="13.5" customHeight="1" spans="1:24">
      <c r="A3" s="6" t="s">
        <v>2</v>
      </c>
      <c r="B3" s="7"/>
      <c r="C3" s="7"/>
      <c r="D3" s="7"/>
      <c r="E3" s="7"/>
      <c r="F3" s="7"/>
      <c r="G3" s="7"/>
      <c r="H3" s="7"/>
      <c r="I3" s="8"/>
      <c r="J3" s="8"/>
      <c r="K3" s="8"/>
      <c r="L3" s="8"/>
      <c r="M3" s="8"/>
      <c r="N3" s="8"/>
      <c r="O3" s="8"/>
      <c r="P3" s="8"/>
      <c r="Q3" s="8"/>
      <c r="U3" s="133"/>
      <c r="W3" s="109"/>
      <c r="X3" s="109" t="s">
        <v>147</v>
      </c>
    </row>
    <row r="4" ht="21.75" customHeight="1" spans="1:24">
      <c r="A4" s="10" t="s">
        <v>249</v>
      </c>
      <c r="B4" s="11" t="s">
        <v>157</v>
      </c>
      <c r="C4" s="10" t="s">
        <v>158</v>
      </c>
      <c r="D4" s="10" t="s">
        <v>156</v>
      </c>
      <c r="E4" s="11" t="s">
        <v>159</v>
      </c>
      <c r="F4" s="11" t="s">
        <v>160</v>
      </c>
      <c r="G4" s="11" t="s">
        <v>250</v>
      </c>
      <c r="H4" s="11" t="s">
        <v>251</v>
      </c>
      <c r="I4" s="17" t="s">
        <v>39</v>
      </c>
      <c r="J4" s="12" t="s">
        <v>252</v>
      </c>
      <c r="K4" s="13"/>
      <c r="L4" s="13"/>
      <c r="M4" s="14"/>
      <c r="N4" s="12" t="s">
        <v>165</v>
      </c>
      <c r="O4" s="13"/>
      <c r="P4" s="14"/>
      <c r="Q4" s="11" t="s">
        <v>45</v>
      </c>
      <c r="R4" s="12" t="s">
        <v>46</v>
      </c>
      <c r="S4" s="13"/>
      <c r="T4" s="13"/>
      <c r="U4" s="13"/>
      <c r="V4" s="13"/>
      <c r="W4" s="13"/>
      <c r="X4" s="14"/>
    </row>
    <row r="5" ht="21.75" customHeight="1" spans="1:24">
      <c r="A5" s="15"/>
      <c r="B5" s="30"/>
      <c r="C5" s="15"/>
      <c r="D5" s="15"/>
      <c r="E5" s="16"/>
      <c r="F5" s="16"/>
      <c r="G5" s="16"/>
      <c r="H5" s="16"/>
      <c r="I5" s="30"/>
      <c r="J5" s="136" t="s">
        <v>42</v>
      </c>
      <c r="K5" s="137"/>
      <c r="L5" s="11" t="s">
        <v>43</v>
      </c>
      <c r="M5" s="11" t="s">
        <v>44</v>
      </c>
      <c r="N5" s="11" t="s">
        <v>42</v>
      </c>
      <c r="O5" s="11" t="s">
        <v>43</v>
      </c>
      <c r="P5" s="11" t="s">
        <v>44</v>
      </c>
      <c r="Q5" s="16"/>
      <c r="R5" s="11" t="s">
        <v>41</v>
      </c>
      <c r="S5" s="11" t="s">
        <v>47</v>
      </c>
      <c r="T5" s="11" t="s">
        <v>171</v>
      </c>
      <c r="U5" s="11" t="s">
        <v>49</v>
      </c>
      <c r="V5" s="11" t="s">
        <v>50</v>
      </c>
      <c r="W5" s="11" t="s">
        <v>51</v>
      </c>
      <c r="X5" s="11" t="s">
        <v>52</v>
      </c>
    </row>
    <row r="6" ht="21" customHeight="1" spans="1:24">
      <c r="A6" s="30"/>
      <c r="B6" s="30"/>
      <c r="C6" s="30"/>
      <c r="D6" s="30"/>
      <c r="E6" s="30"/>
      <c r="F6" s="30"/>
      <c r="G6" s="30"/>
      <c r="H6" s="30"/>
      <c r="I6" s="30"/>
      <c r="J6" s="138" t="s">
        <v>41</v>
      </c>
      <c r="K6" s="83"/>
      <c r="L6" s="30"/>
      <c r="M6" s="30"/>
      <c r="N6" s="30"/>
      <c r="O6" s="30"/>
      <c r="P6" s="30"/>
      <c r="Q6" s="30"/>
      <c r="R6" s="30"/>
      <c r="S6" s="30"/>
      <c r="T6" s="30"/>
      <c r="U6" s="30"/>
      <c r="V6" s="30"/>
      <c r="W6" s="16"/>
      <c r="X6" s="30"/>
    </row>
    <row r="7" ht="39.75" customHeight="1" spans="1:24">
      <c r="A7" s="18"/>
      <c r="B7" s="20"/>
      <c r="C7" s="18"/>
      <c r="D7" s="18"/>
      <c r="E7" s="19"/>
      <c r="F7" s="19"/>
      <c r="G7" s="19"/>
      <c r="H7" s="19"/>
      <c r="I7" s="20"/>
      <c r="J7" s="44" t="s">
        <v>41</v>
      </c>
      <c r="K7" s="44" t="s">
        <v>253</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34"/>
      <c r="B9" s="134"/>
      <c r="C9" s="23" t="s">
        <v>254</v>
      </c>
      <c r="D9" s="134"/>
      <c r="E9" s="134"/>
      <c r="F9" s="134"/>
      <c r="G9" s="134"/>
      <c r="H9" s="134"/>
      <c r="I9" s="25">
        <v>325580</v>
      </c>
      <c r="J9" s="25">
        <v>325580</v>
      </c>
      <c r="K9" s="25">
        <v>325580</v>
      </c>
      <c r="L9" s="25"/>
      <c r="M9" s="25"/>
      <c r="N9" s="103"/>
      <c r="O9" s="103"/>
      <c r="P9" s="33"/>
      <c r="Q9" s="25"/>
      <c r="R9" s="25"/>
      <c r="S9" s="25"/>
      <c r="T9" s="25"/>
      <c r="U9" s="103"/>
      <c r="V9" s="25"/>
      <c r="W9" s="140"/>
      <c r="X9" s="25"/>
    </row>
    <row r="10" ht="21.75" customHeight="1" spans="1:24">
      <c r="A10" s="135" t="s">
        <v>255</v>
      </c>
      <c r="B10" s="135" t="s">
        <v>256</v>
      </c>
      <c r="C10" s="31" t="s">
        <v>254</v>
      </c>
      <c r="D10" s="135" t="s">
        <v>54</v>
      </c>
      <c r="E10" s="135" t="s">
        <v>102</v>
      </c>
      <c r="F10" s="135" t="s">
        <v>257</v>
      </c>
      <c r="G10" s="135" t="s">
        <v>221</v>
      </c>
      <c r="H10" s="135" t="s">
        <v>222</v>
      </c>
      <c r="I10" s="139">
        <v>325580</v>
      </c>
      <c r="J10" s="139">
        <v>325580</v>
      </c>
      <c r="K10" s="139">
        <v>325580</v>
      </c>
      <c r="L10" s="139"/>
      <c r="M10" s="139"/>
      <c r="N10" s="140"/>
      <c r="O10" s="140"/>
      <c r="P10" s="32"/>
      <c r="Q10" s="139"/>
      <c r="R10" s="139"/>
      <c r="S10" s="139"/>
      <c r="T10" s="139"/>
      <c r="U10" s="140"/>
      <c r="V10" s="139"/>
      <c r="W10" s="140"/>
      <c r="X10" s="139"/>
    </row>
    <row r="11" ht="21.75" customHeight="1" spans="1:24">
      <c r="A11" s="26"/>
      <c r="B11" s="26"/>
      <c r="C11" s="23" t="s">
        <v>258</v>
      </c>
      <c r="D11" s="26"/>
      <c r="E11" s="26"/>
      <c r="F11" s="26"/>
      <c r="G11" s="26"/>
      <c r="H11" s="26"/>
      <c r="I11" s="25">
        <v>965400</v>
      </c>
      <c r="J11" s="25"/>
      <c r="K11" s="25"/>
      <c r="L11" s="25"/>
      <c r="M11" s="25">
        <v>965400</v>
      </c>
      <c r="N11" s="103"/>
      <c r="O11" s="103"/>
      <c r="P11" s="26"/>
      <c r="Q11" s="25"/>
      <c r="R11" s="25"/>
      <c r="S11" s="25"/>
      <c r="T11" s="25"/>
      <c r="U11" s="103"/>
      <c r="V11" s="25"/>
      <c r="W11" s="140"/>
      <c r="X11" s="25"/>
    </row>
    <row r="12" ht="21.75" customHeight="1" spans="1:24">
      <c r="A12" s="135" t="s">
        <v>255</v>
      </c>
      <c r="B12" s="135" t="s">
        <v>259</v>
      </c>
      <c r="C12" s="31" t="s">
        <v>258</v>
      </c>
      <c r="D12" s="135" t="s">
        <v>54</v>
      </c>
      <c r="E12" s="135" t="s">
        <v>114</v>
      </c>
      <c r="F12" s="135" t="s">
        <v>260</v>
      </c>
      <c r="G12" s="135" t="s">
        <v>225</v>
      </c>
      <c r="H12" s="135" t="s">
        <v>226</v>
      </c>
      <c r="I12" s="139">
        <v>38200</v>
      </c>
      <c r="J12" s="139"/>
      <c r="K12" s="139"/>
      <c r="L12" s="139"/>
      <c r="M12" s="139">
        <v>38200</v>
      </c>
      <c r="N12" s="140"/>
      <c r="O12" s="140"/>
      <c r="P12" s="26"/>
      <c r="Q12" s="139"/>
      <c r="R12" s="139"/>
      <c r="S12" s="139"/>
      <c r="T12" s="139"/>
      <c r="U12" s="140"/>
      <c r="V12" s="139"/>
      <c r="W12" s="140"/>
      <c r="X12" s="139"/>
    </row>
    <row r="13" ht="21.75" customHeight="1" spans="1:24">
      <c r="A13" s="135" t="s">
        <v>255</v>
      </c>
      <c r="B13" s="135" t="s">
        <v>259</v>
      </c>
      <c r="C13" s="31" t="s">
        <v>258</v>
      </c>
      <c r="D13" s="135" t="s">
        <v>54</v>
      </c>
      <c r="E13" s="135" t="s">
        <v>114</v>
      </c>
      <c r="F13" s="135" t="s">
        <v>260</v>
      </c>
      <c r="G13" s="135" t="s">
        <v>227</v>
      </c>
      <c r="H13" s="135" t="s">
        <v>228</v>
      </c>
      <c r="I13" s="139">
        <v>258000</v>
      </c>
      <c r="J13" s="139"/>
      <c r="K13" s="139"/>
      <c r="L13" s="139"/>
      <c r="M13" s="139">
        <v>258000</v>
      </c>
      <c r="N13" s="140"/>
      <c r="O13" s="140"/>
      <c r="P13" s="26"/>
      <c r="Q13" s="139"/>
      <c r="R13" s="139"/>
      <c r="S13" s="139"/>
      <c r="T13" s="139"/>
      <c r="U13" s="140"/>
      <c r="V13" s="139"/>
      <c r="W13" s="140"/>
      <c r="X13" s="139"/>
    </row>
    <row r="14" ht="21.75" customHeight="1" spans="1:24">
      <c r="A14" s="135" t="s">
        <v>255</v>
      </c>
      <c r="B14" s="135" t="s">
        <v>259</v>
      </c>
      <c r="C14" s="31" t="s">
        <v>258</v>
      </c>
      <c r="D14" s="135" t="s">
        <v>54</v>
      </c>
      <c r="E14" s="135" t="s">
        <v>114</v>
      </c>
      <c r="F14" s="135" t="s">
        <v>260</v>
      </c>
      <c r="G14" s="135" t="s">
        <v>261</v>
      </c>
      <c r="H14" s="135" t="s">
        <v>262</v>
      </c>
      <c r="I14" s="139">
        <v>139200</v>
      </c>
      <c r="J14" s="139"/>
      <c r="K14" s="139"/>
      <c r="L14" s="139"/>
      <c r="M14" s="139">
        <v>139200</v>
      </c>
      <c r="N14" s="140"/>
      <c r="O14" s="140"/>
      <c r="P14" s="26"/>
      <c r="Q14" s="139"/>
      <c r="R14" s="139"/>
      <c r="S14" s="139"/>
      <c r="T14" s="139"/>
      <c r="U14" s="140"/>
      <c r="V14" s="139"/>
      <c r="W14" s="140"/>
      <c r="X14" s="139"/>
    </row>
    <row r="15" ht="21.75" customHeight="1" spans="1:24">
      <c r="A15" s="135" t="s">
        <v>255</v>
      </c>
      <c r="B15" s="135" t="s">
        <v>259</v>
      </c>
      <c r="C15" s="31" t="s">
        <v>258</v>
      </c>
      <c r="D15" s="135" t="s">
        <v>54</v>
      </c>
      <c r="E15" s="135" t="s">
        <v>114</v>
      </c>
      <c r="F15" s="135" t="s">
        <v>260</v>
      </c>
      <c r="G15" s="135" t="s">
        <v>263</v>
      </c>
      <c r="H15" s="135" t="s">
        <v>264</v>
      </c>
      <c r="I15" s="139">
        <v>530000</v>
      </c>
      <c r="J15" s="139"/>
      <c r="K15" s="139"/>
      <c r="L15" s="139"/>
      <c r="M15" s="139">
        <v>530000</v>
      </c>
      <c r="N15" s="140"/>
      <c r="O15" s="140"/>
      <c r="P15" s="26"/>
      <c r="Q15" s="139"/>
      <c r="R15" s="139"/>
      <c r="S15" s="139"/>
      <c r="T15" s="139"/>
      <c r="U15" s="140"/>
      <c r="V15" s="139"/>
      <c r="W15" s="140"/>
      <c r="X15" s="139"/>
    </row>
    <row r="16" ht="21.75" customHeight="1" spans="1:24">
      <c r="A16" s="26"/>
      <c r="B16" s="26"/>
      <c r="C16" s="23" t="s">
        <v>265</v>
      </c>
      <c r="D16" s="26"/>
      <c r="E16" s="26"/>
      <c r="F16" s="26"/>
      <c r="G16" s="26"/>
      <c r="H16" s="26"/>
      <c r="I16" s="25">
        <v>1358420</v>
      </c>
      <c r="J16" s="25">
        <v>1358420</v>
      </c>
      <c r="K16" s="25">
        <v>1358420</v>
      </c>
      <c r="L16" s="25"/>
      <c r="M16" s="25"/>
      <c r="N16" s="103"/>
      <c r="O16" s="103"/>
      <c r="P16" s="26"/>
      <c r="Q16" s="25"/>
      <c r="R16" s="25"/>
      <c r="S16" s="25"/>
      <c r="T16" s="25"/>
      <c r="U16" s="103"/>
      <c r="V16" s="25"/>
      <c r="W16" s="140"/>
      <c r="X16" s="25"/>
    </row>
    <row r="17" ht="21.75" customHeight="1" spans="1:24">
      <c r="A17" s="135" t="s">
        <v>255</v>
      </c>
      <c r="B17" s="135" t="s">
        <v>266</v>
      </c>
      <c r="C17" s="31" t="s">
        <v>265</v>
      </c>
      <c r="D17" s="135" t="s">
        <v>54</v>
      </c>
      <c r="E17" s="135" t="s">
        <v>102</v>
      </c>
      <c r="F17" s="135" t="s">
        <v>257</v>
      </c>
      <c r="G17" s="135" t="s">
        <v>221</v>
      </c>
      <c r="H17" s="135" t="s">
        <v>222</v>
      </c>
      <c r="I17" s="139">
        <v>39000</v>
      </c>
      <c r="J17" s="139">
        <v>39000</v>
      </c>
      <c r="K17" s="139">
        <v>39000</v>
      </c>
      <c r="L17" s="139"/>
      <c r="M17" s="139"/>
      <c r="N17" s="140"/>
      <c r="O17" s="140"/>
      <c r="P17" s="26"/>
      <c r="Q17" s="139"/>
      <c r="R17" s="139"/>
      <c r="S17" s="139"/>
      <c r="T17" s="139"/>
      <c r="U17" s="140"/>
      <c r="V17" s="139"/>
      <c r="W17" s="140"/>
      <c r="X17" s="139"/>
    </row>
    <row r="18" ht="21.75" customHeight="1" spans="1:24">
      <c r="A18" s="135" t="s">
        <v>255</v>
      </c>
      <c r="B18" s="135" t="s">
        <v>266</v>
      </c>
      <c r="C18" s="31" t="s">
        <v>265</v>
      </c>
      <c r="D18" s="135" t="s">
        <v>54</v>
      </c>
      <c r="E18" s="135" t="s">
        <v>102</v>
      </c>
      <c r="F18" s="135" t="s">
        <v>257</v>
      </c>
      <c r="G18" s="135" t="s">
        <v>227</v>
      </c>
      <c r="H18" s="135" t="s">
        <v>228</v>
      </c>
      <c r="I18" s="139">
        <v>1017420</v>
      </c>
      <c r="J18" s="139">
        <v>1017420</v>
      </c>
      <c r="K18" s="139">
        <v>1017420</v>
      </c>
      <c r="L18" s="139"/>
      <c r="M18" s="139"/>
      <c r="N18" s="140"/>
      <c r="O18" s="140"/>
      <c r="P18" s="26"/>
      <c r="Q18" s="139"/>
      <c r="R18" s="139"/>
      <c r="S18" s="139"/>
      <c r="T18" s="139"/>
      <c r="U18" s="140"/>
      <c r="V18" s="139"/>
      <c r="W18" s="140"/>
      <c r="X18" s="139"/>
    </row>
    <row r="19" ht="21.75" customHeight="1" spans="1:24">
      <c r="A19" s="135" t="s">
        <v>255</v>
      </c>
      <c r="B19" s="135" t="s">
        <v>266</v>
      </c>
      <c r="C19" s="31" t="s">
        <v>265</v>
      </c>
      <c r="D19" s="135" t="s">
        <v>54</v>
      </c>
      <c r="E19" s="135" t="s">
        <v>102</v>
      </c>
      <c r="F19" s="135" t="s">
        <v>257</v>
      </c>
      <c r="G19" s="135" t="s">
        <v>261</v>
      </c>
      <c r="H19" s="135" t="s">
        <v>262</v>
      </c>
      <c r="I19" s="139">
        <v>302000</v>
      </c>
      <c r="J19" s="139">
        <v>302000</v>
      </c>
      <c r="K19" s="139">
        <v>302000</v>
      </c>
      <c r="L19" s="139"/>
      <c r="M19" s="139"/>
      <c r="N19" s="140"/>
      <c r="O19" s="140"/>
      <c r="P19" s="26"/>
      <c r="Q19" s="139"/>
      <c r="R19" s="139"/>
      <c r="S19" s="139"/>
      <c r="T19" s="139"/>
      <c r="U19" s="140"/>
      <c r="V19" s="139"/>
      <c r="W19" s="140"/>
      <c r="X19" s="139"/>
    </row>
    <row r="20" ht="21.75" customHeight="1" spans="1:24">
      <c r="A20" s="26"/>
      <c r="B20" s="26"/>
      <c r="C20" s="23" t="s">
        <v>267</v>
      </c>
      <c r="D20" s="26"/>
      <c r="E20" s="26"/>
      <c r="F20" s="26"/>
      <c r="G20" s="26"/>
      <c r="H20" s="26"/>
      <c r="I20" s="25">
        <v>4358100</v>
      </c>
      <c r="J20" s="25"/>
      <c r="K20" s="25"/>
      <c r="L20" s="25"/>
      <c r="M20" s="25">
        <v>4358100</v>
      </c>
      <c r="N20" s="103"/>
      <c r="O20" s="103"/>
      <c r="P20" s="26"/>
      <c r="Q20" s="25"/>
      <c r="R20" s="25"/>
      <c r="S20" s="25"/>
      <c r="T20" s="25"/>
      <c r="U20" s="103"/>
      <c r="V20" s="25"/>
      <c r="W20" s="140"/>
      <c r="X20" s="25"/>
    </row>
    <row r="21" ht="21.75" customHeight="1" spans="1:24">
      <c r="A21" s="135" t="s">
        <v>255</v>
      </c>
      <c r="B21" s="135" t="s">
        <v>268</v>
      </c>
      <c r="C21" s="31" t="s">
        <v>267</v>
      </c>
      <c r="D21" s="135" t="s">
        <v>54</v>
      </c>
      <c r="E21" s="135" t="s">
        <v>114</v>
      </c>
      <c r="F21" s="135" t="s">
        <v>260</v>
      </c>
      <c r="G21" s="135" t="s">
        <v>209</v>
      </c>
      <c r="H21" s="135" t="s">
        <v>210</v>
      </c>
      <c r="I21" s="139">
        <v>3100</v>
      </c>
      <c r="J21" s="139"/>
      <c r="K21" s="139"/>
      <c r="L21" s="139"/>
      <c r="M21" s="139">
        <v>3100</v>
      </c>
      <c r="N21" s="140"/>
      <c r="O21" s="140"/>
      <c r="P21" s="26"/>
      <c r="Q21" s="139"/>
      <c r="R21" s="139"/>
      <c r="S21" s="139"/>
      <c r="T21" s="139"/>
      <c r="U21" s="140"/>
      <c r="V21" s="139"/>
      <c r="W21" s="140"/>
      <c r="X21" s="139"/>
    </row>
    <row r="22" ht="21.75" customHeight="1" spans="1:24">
      <c r="A22" s="135" t="s">
        <v>255</v>
      </c>
      <c r="B22" s="135" t="s">
        <v>268</v>
      </c>
      <c r="C22" s="31" t="s">
        <v>267</v>
      </c>
      <c r="D22" s="135" t="s">
        <v>54</v>
      </c>
      <c r="E22" s="135" t="s">
        <v>114</v>
      </c>
      <c r="F22" s="135" t="s">
        <v>260</v>
      </c>
      <c r="G22" s="135" t="s">
        <v>221</v>
      </c>
      <c r="H22" s="135" t="s">
        <v>222</v>
      </c>
      <c r="I22" s="139">
        <v>317160</v>
      </c>
      <c r="J22" s="139"/>
      <c r="K22" s="139"/>
      <c r="L22" s="139"/>
      <c r="M22" s="139">
        <v>317160</v>
      </c>
      <c r="N22" s="140"/>
      <c r="O22" s="140"/>
      <c r="P22" s="26"/>
      <c r="Q22" s="139"/>
      <c r="R22" s="139"/>
      <c r="S22" s="139"/>
      <c r="T22" s="139"/>
      <c r="U22" s="140"/>
      <c r="V22" s="139"/>
      <c r="W22" s="140"/>
      <c r="X22" s="139"/>
    </row>
    <row r="23" ht="21.75" customHeight="1" spans="1:24">
      <c r="A23" s="135" t="s">
        <v>255</v>
      </c>
      <c r="B23" s="135" t="s">
        <v>268</v>
      </c>
      <c r="C23" s="31" t="s">
        <v>267</v>
      </c>
      <c r="D23" s="135" t="s">
        <v>54</v>
      </c>
      <c r="E23" s="135" t="s">
        <v>114</v>
      </c>
      <c r="F23" s="135" t="s">
        <v>260</v>
      </c>
      <c r="G23" s="135" t="s">
        <v>227</v>
      </c>
      <c r="H23" s="135" t="s">
        <v>228</v>
      </c>
      <c r="I23" s="139">
        <v>18000</v>
      </c>
      <c r="J23" s="139"/>
      <c r="K23" s="139"/>
      <c r="L23" s="139"/>
      <c r="M23" s="139">
        <v>18000</v>
      </c>
      <c r="N23" s="140"/>
      <c r="O23" s="140"/>
      <c r="P23" s="26"/>
      <c r="Q23" s="139"/>
      <c r="R23" s="139"/>
      <c r="S23" s="139"/>
      <c r="T23" s="139"/>
      <c r="U23" s="140"/>
      <c r="V23" s="139"/>
      <c r="W23" s="140"/>
      <c r="X23" s="139"/>
    </row>
    <row r="24" ht="21.75" customHeight="1" spans="1:24">
      <c r="A24" s="135" t="s">
        <v>255</v>
      </c>
      <c r="B24" s="135" t="s">
        <v>268</v>
      </c>
      <c r="C24" s="31" t="s">
        <v>267</v>
      </c>
      <c r="D24" s="135" t="s">
        <v>54</v>
      </c>
      <c r="E24" s="135" t="s">
        <v>114</v>
      </c>
      <c r="F24" s="135" t="s">
        <v>260</v>
      </c>
      <c r="G24" s="135" t="s">
        <v>261</v>
      </c>
      <c r="H24" s="135" t="s">
        <v>262</v>
      </c>
      <c r="I24" s="139">
        <v>74000</v>
      </c>
      <c r="J24" s="139"/>
      <c r="K24" s="139"/>
      <c r="L24" s="139"/>
      <c r="M24" s="139">
        <v>74000</v>
      </c>
      <c r="N24" s="140"/>
      <c r="O24" s="140"/>
      <c r="P24" s="26"/>
      <c r="Q24" s="139"/>
      <c r="R24" s="139"/>
      <c r="S24" s="139"/>
      <c r="T24" s="139"/>
      <c r="U24" s="140"/>
      <c r="V24" s="139"/>
      <c r="W24" s="140"/>
      <c r="X24" s="139"/>
    </row>
    <row r="25" ht="21.75" customHeight="1" spans="1:24">
      <c r="A25" s="135" t="s">
        <v>255</v>
      </c>
      <c r="B25" s="135" t="s">
        <v>268</v>
      </c>
      <c r="C25" s="31" t="s">
        <v>267</v>
      </c>
      <c r="D25" s="135" t="s">
        <v>54</v>
      </c>
      <c r="E25" s="135" t="s">
        <v>114</v>
      </c>
      <c r="F25" s="135" t="s">
        <v>260</v>
      </c>
      <c r="G25" s="135" t="s">
        <v>263</v>
      </c>
      <c r="H25" s="135" t="s">
        <v>264</v>
      </c>
      <c r="I25" s="139">
        <v>3945840</v>
      </c>
      <c r="J25" s="139"/>
      <c r="K25" s="139"/>
      <c r="L25" s="139"/>
      <c r="M25" s="139">
        <v>3945840</v>
      </c>
      <c r="N25" s="140"/>
      <c r="O25" s="140"/>
      <c r="P25" s="26"/>
      <c r="Q25" s="139"/>
      <c r="R25" s="139"/>
      <c r="S25" s="139"/>
      <c r="T25" s="139"/>
      <c r="U25" s="140"/>
      <c r="V25" s="139"/>
      <c r="W25" s="140"/>
      <c r="X25" s="139"/>
    </row>
    <row r="26" ht="21.75" customHeight="1" spans="1:24">
      <c r="A26" s="26"/>
      <c r="B26" s="26"/>
      <c r="C26" s="23" t="s">
        <v>269</v>
      </c>
      <c r="D26" s="26"/>
      <c r="E26" s="26"/>
      <c r="F26" s="26"/>
      <c r="G26" s="26"/>
      <c r="H26" s="26"/>
      <c r="I26" s="25">
        <v>800000</v>
      </c>
      <c r="J26" s="25">
        <v>800000</v>
      </c>
      <c r="K26" s="25">
        <v>800000</v>
      </c>
      <c r="L26" s="25"/>
      <c r="M26" s="25"/>
      <c r="N26" s="103"/>
      <c r="O26" s="103"/>
      <c r="P26" s="26"/>
      <c r="Q26" s="25"/>
      <c r="R26" s="25"/>
      <c r="S26" s="25"/>
      <c r="T26" s="25"/>
      <c r="U26" s="103"/>
      <c r="V26" s="25"/>
      <c r="W26" s="140"/>
      <c r="X26" s="25"/>
    </row>
    <row r="27" ht="21.75" customHeight="1" spans="1:24">
      <c r="A27" s="135" t="s">
        <v>270</v>
      </c>
      <c r="B27" s="135" t="s">
        <v>271</v>
      </c>
      <c r="C27" s="31" t="s">
        <v>269</v>
      </c>
      <c r="D27" s="135" t="s">
        <v>54</v>
      </c>
      <c r="E27" s="135" t="s">
        <v>102</v>
      </c>
      <c r="F27" s="135" t="s">
        <v>257</v>
      </c>
      <c r="G27" s="135" t="s">
        <v>272</v>
      </c>
      <c r="H27" s="135" t="s">
        <v>273</v>
      </c>
      <c r="I27" s="139">
        <v>130000</v>
      </c>
      <c r="J27" s="139">
        <v>130000</v>
      </c>
      <c r="K27" s="139">
        <v>130000</v>
      </c>
      <c r="L27" s="139"/>
      <c r="M27" s="139"/>
      <c r="N27" s="140"/>
      <c r="O27" s="140"/>
      <c r="P27" s="26"/>
      <c r="Q27" s="139"/>
      <c r="R27" s="139"/>
      <c r="S27" s="139"/>
      <c r="T27" s="139"/>
      <c r="U27" s="140"/>
      <c r="V27" s="139"/>
      <c r="W27" s="140"/>
      <c r="X27" s="139"/>
    </row>
    <row r="28" ht="21.75" customHeight="1" spans="1:24">
      <c r="A28" s="135" t="s">
        <v>270</v>
      </c>
      <c r="B28" s="135" t="s">
        <v>271</v>
      </c>
      <c r="C28" s="31" t="s">
        <v>269</v>
      </c>
      <c r="D28" s="135" t="s">
        <v>54</v>
      </c>
      <c r="E28" s="135" t="s">
        <v>102</v>
      </c>
      <c r="F28" s="135" t="s">
        <v>257</v>
      </c>
      <c r="G28" s="135" t="s">
        <v>263</v>
      </c>
      <c r="H28" s="135" t="s">
        <v>264</v>
      </c>
      <c r="I28" s="139">
        <v>670000</v>
      </c>
      <c r="J28" s="139">
        <v>670000</v>
      </c>
      <c r="K28" s="139">
        <v>670000</v>
      </c>
      <c r="L28" s="139"/>
      <c r="M28" s="139"/>
      <c r="N28" s="140"/>
      <c r="O28" s="140"/>
      <c r="P28" s="26"/>
      <c r="Q28" s="139"/>
      <c r="R28" s="139"/>
      <c r="S28" s="139"/>
      <c r="T28" s="139"/>
      <c r="U28" s="140"/>
      <c r="V28" s="139"/>
      <c r="W28" s="140"/>
      <c r="X28" s="139"/>
    </row>
    <row r="29" ht="21.75" customHeight="1" spans="1:24">
      <c r="A29" s="26"/>
      <c r="B29" s="26"/>
      <c r="C29" s="23" t="s">
        <v>274</v>
      </c>
      <c r="D29" s="26"/>
      <c r="E29" s="26"/>
      <c r="F29" s="26"/>
      <c r="G29" s="26"/>
      <c r="H29" s="26"/>
      <c r="I29" s="25">
        <v>134300</v>
      </c>
      <c r="J29" s="25"/>
      <c r="K29" s="25"/>
      <c r="L29" s="25"/>
      <c r="M29" s="25">
        <v>134300</v>
      </c>
      <c r="N29" s="103"/>
      <c r="O29" s="103"/>
      <c r="P29" s="26"/>
      <c r="Q29" s="25"/>
      <c r="R29" s="25"/>
      <c r="S29" s="25"/>
      <c r="T29" s="25"/>
      <c r="U29" s="103"/>
      <c r="V29" s="25"/>
      <c r="W29" s="140"/>
      <c r="X29" s="25"/>
    </row>
    <row r="30" ht="21.75" customHeight="1" spans="1:24">
      <c r="A30" s="135" t="s">
        <v>255</v>
      </c>
      <c r="B30" s="135" t="s">
        <v>275</v>
      </c>
      <c r="C30" s="31" t="s">
        <v>274</v>
      </c>
      <c r="D30" s="135" t="s">
        <v>54</v>
      </c>
      <c r="E30" s="135" t="s">
        <v>114</v>
      </c>
      <c r="F30" s="135" t="s">
        <v>260</v>
      </c>
      <c r="G30" s="135" t="s">
        <v>221</v>
      </c>
      <c r="H30" s="135" t="s">
        <v>222</v>
      </c>
      <c r="I30" s="139">
        <v>134300</v>
      </c>
      <c r="J30" s="139"/>
      <c r="K30" s="139"/>
      <c r="L30" s="139"/>
      <c r="M30" s="139">
        <v>134300</v>
      </c>
      <c r="N30" s="140"/>
      <c r="O30" s="140"/>
      <c r="P30" s="26"/>
      <c r="Q30" s="139"/>
      <c r="R30" s="139"/>
      <c r="S30" s="139"/>
      <c r="T30" s="139"/>
      <c r="U30" s="140"/>
      <c r="V30" s="139"/>
      <c r="W30" s="140"/>
      <c r="X30" s="139"/>
    </row>
    <row r="31" ht="21.75" customHeight="1" spans="1:24">
      <c r="A31" s="26"/>
      <c r="B31" s="26"/>
      <c r="C31" s="23" t="s">
        <v>276</v>
      </c>
      <c r="D31" s="26"/>
      <c r="E31" s="26"/>
      <c r="F31" s="26"/>
      <c r="G31" s="26"/>
      <c r="H31" s="26"/>
      <c r="I31" s="25">
        <v>43400000</v>
      </c>
      <c r="J31" s="25"/>
      <c r="K31" s="25"/>
      <c r="L31" s="25"/>
      <c r="M31" s="25">
        <v>43400000</v>
      </c>
      <c r="N31" s="103"/>
      <c r="O31" s="103"/>
      <c r="P31" s="26"/>
      <c r="Q31" s="25"/>
      <c r="R31" s="25"/>
      <c r="S31" s="25"/>
      <c r="T31" s="25"/>
      <c r="U31" s="103"/>
      <c r="V31" s="25"/>
      <c r="W31" s="140"/>
      <c r="X31" s="25"/>
    </row>
    <row r="32" ht="21.75" customHeight="1" spans="1:24">
      <c r="A32" s="135" t="s">
        <v>255</v>
      </c>
      <c r="B32" s="135" t="s">
        <v>277</v>
      </c>
      <c r="C32" s="31" t="s">
        <v>276</v>
      </c>
      <c r="D32" s="135" t="s">
        <v>54</v>
      </c>
      <c r="E32" s="135" t="s">
        <v>114</v>
      </c>
      <c r="F32" s="135" t="s">
        <v>260</v>
      </c>
      <c r="G32" s="135" t="s">
        <v>263</v>
      </c>
      <c r="H32" s="135" t="s">
        <v>264</v>
      </c>
      <c r="I32" s="139">
        <v>43400000</v>
      </c>
      <c r="J32" s="139"/>
      <c r="K32" s="139"/>
      <c r="L32" s="139"/>
      <c r="M32" s="139">
        <v>43400000</v>
      </c>
      <c r="N32" s="140"/>
      <c r="O32" s="140"/>
      <c r="P32" s="26"/>
      <c r="Q32" s="139"/>
      <c r="R32" s="139"/>
      <c r="S32" s="139"/>
      <c r="T32" s="139"/>
      <c r="U32" s="140"/>
      <c r="V32" s="139"/>
      <c r="W32" s="140"/>
      <c r="X32" s="139"/>
    </row>
    <row r="33" ht="21.75" customHeight="1" spans="1:24">
      <c r="A33" s="26"/>
      <c r="B33" s="26"/>
      <c r="C33" s="23" t="s">
        <v>278</v>
      </c>
      <c r="D33" s="26"/>
      <c r="E33" s="26"/>
      <c r="F33" s="26"/>
      <c r="G33" s="26"/>
      <c r="H33" s="26"/>
      <c r="I33" s="25">
        <v>17140000</v>
      </c>
      <c r="J33" s="25"/>
      <c r="K33" s="25"/>
      <c r="L33" s="25"/>
      <c r="M33" s="25">
        <v>17140000</v>
      </c>
      <c r="N33" s="103"/>
      <c r="O33" s="103"/>
      <c r="P33" s="26"/>
      <c r="Q33" s="25"/>
      <c r="R33" s="25"/>
      <c r="S33" s="25"/>
      <c r="T33" s="25"/>
      <c r="U33" s="103"/>
      <c r="V33" s="25"/>
      <c r="W33" s="140"/>
      <c r="X33" s="25"/>
    </row>
    <row r="34" ht="21.75" customHeight="1" spans="1:24">
      <c r="A34" s="135" t="s">
        <v>279</v>
      </c>
      <c r="B34" s="135" t="s">
        <v>280</v>
      </c>
      <c r="C34" s="31" t="s">
        <v>278</v>
      </c>
      <c r="D34" s="135" t="s">
        <v>54</v>
      </c>
      <c r="E34" s="135" t="s">
        <v>114</v>
      </c>
      <c r="F34" s="135" t="s">
        <v>260</v>
      </c>
      <c r="G34" s="135" t="s">
        <v>181</v>
      </c>
      <c r="H34" s="135" t="s">
        <v>182</v>
      </c>
      <c r="I34" s="139">
        <v>17140000</v>
      </c>
      <c r="J34" s="139"/>
      <c r="K34" s="139"/>
      <c r="L34" s="139"/>
      <c r="M34" s="139">
        <v>17140000</v>
      </c>
      <c r="N34" s="140"/>
      <c r="O34" s="140"/>
      <c r="P34" s="26"/>
      <c r="Q34" s="139"/>
      <c r="R34" s="139"/>
      <c r="S34" s="139"/>
      <c r="T34" s="139"/>
      <c r="U34" s="140"/>
      <c r="V34" s="139"/>
      <c r="W34" s="140"/>
      <c r="X34" s="139"/>
    </row>
    <row r="35" ht="21.75" customHeight="1" spans="1:24">
      <c r="A35" s="26"/>
      <c r="B35" s="26"/>
      <c r="C35" s="23" t="s">
        <v>281</v>
      </c>
      <c r="D35" s="26"/>
      <c r="E35" s="26"/>
      <c r="F35" s="26"/>
      <c r="G35" s="26"/>
      <c r="H35" s="26"/>
      <c r="I35" s="25">
        <v>245400</v>
      </c>
      <c r="J35" s="25">
        <v>245400</v>
      </c>
      <c r="K35" s="25">
        <v>245400</v>
      </c>
      <c r="L35" s="25"/>
      <c r="M35" s="25"/>
      <c r="N35" s="103"/>
      <c r="O35" s="103"/>
      <c r="P35" s="26"/>
      <c r="Q35" s="25"/>
      <c r="R35" s="25"/>
      <c r="S35" s="25"/>
      <c r="T35" s="25"/>
      <c r="U35" s="103"/>
      <c r="V35" s="25"/>
      <c r="W35" s="140"/>
      <c r="X35" s="25"/>
    </row>
    <row r="36" ht="21.75" customHeight="1" spans="1:24">
      <c r="A36" s="135" t="s">
        <v>282</v>
      </c>
      <c r="B36" s="135" t="s">
        <v>283</v>
      </c>
      <c r="C36" s="31" t="s">
        <v>281</v>
      </c>
      <c r="D36" s="135" t="s">
        <v>54</v>
      </c>
      <c r="E36" s="135" t="s">
        <v>100</v>
      </c>
      <c r="F36" s="135" t="s">
        <v>178</v>
      </c>
      <c r="G36" s="135" t="s">
        <v>284</v>
      </c>
      <c r="H36" s="135" t="s">
        <v>285</v>
      </c>
      <c r="I36" s="139">
        <v>245400</v>
      </c>
      <c r="J36" s="139">
        <v>245400</v>
      </c>
      <c r="K36" s="139">
        <v>245400</v>
      </c>
      <c r="L36" s="139"/>
      <c r="M36" s="139"/>
      <c r="N36" s="140"/>
      <c r="O36" s="140"/>
      <c r="P36" s="26"/>
      <c r="Q36" s="139"/>
      <c r="R36" s="139"/>
      <c r="S36" s="139"/>
      <c r="T36" s="139"/>
      <c r="U36" s="140"/>
      <c r="V36" s="139"/>
      <c r="W36" s="140"/>
      <c r="X36" s="139"/>
    </row>
    <row r="37" ht="21.75" customHeight="1" spans="1:24">
      <c r="A37" s="26"/>
      <c r="B37" s="26"/>
      <c r="C37" s="23" t="s">
        <v>286</v>
      </c>
      <c r="D37" s="26"/>
      <c r="E37" s="26"/>
      <c r="F37" s="26"/>
      <c r="G37" s="26"/>
      <c r="H37" s="26"/>
      <c r="I37" s="25">
        <v>264820.01</v>
      </c>
      <c r="J37" s="25"/>
      <c r="K37" s="25"/>
      <c r="L37" s="25"/>
      <c r="M37" s="25"/>
      <c r="N37" s="103">
        <v>264820.01</v>
      </c>
      <c r="O37" s="103"/>
      <c r="P37" s="26"/>
      <c r="Q37" s="25"/>
      <c r="R37" s="25"/>
      <c r="S37" s="25"/>
      <c r="T37" s="25"/>
      <c r="U37" s="103"/>
      <c r="V37" s="25"/>
      <c r="W37" s="140"/>
      <c r="X37" s="25"/>
    </row>
    <row r="38" ht="21.75" customHeight="1" spans="1:24">
      <c r="A38" s="135" t="s">
        <v>255</v>
      </c>
      <c r="B38" s="135" t="s">
        <v>287</v>
      </c>
      <c r="C38" s="31" t="s">
        <v>286</v>
      </c>
      <c r="D38" s="135" t="s">
        <v>54</v>
      </c>
      <c r="E38" s="135" t="s">
        <v>74</v>
      </c>
      <c r="F38" s="135" t="s">
        <v>288</v>
      </c>
      <c r="G38" s="135" t="s">
        <v>211</v>
      </c>
      <c r="H38" s="135" t="s">
        <v>212</v>
      </c>
      <c r="I38" s="139">
        <v>50000</v>
      </c>
      <c r="J38" s="139"/>
      <c r="K38" s="139"/>
      <c r="L38" s="139"/>
      <c r="M38" s="139"/>
      <c r="N38" s="140">
        <v>50000</v>
      </c>
      <c r="O38" s="140"/>
      <c r="P38" s="26"/>
      <c r="Q38" s="139"/>
      <c r="R38" s="139"/>
      <c r="S38" s="139"/>
      <c r="T38" s="139"/>
      <c r="U38" s="140"/>
      <c r="V38" s="139"/>
      <c r="W38" s="140"/>
      <c r="X38" s="139"/>
    </row>
    <row r="39" ht="21.75" customHeight="1" spans="1:24">
      <c r="A39" s="135" t="s">
        <v>255</v>
      </c>
      <c r="B39" s="135" t="s">
        <v>287</v>
      </c>
      <c r="C39" s="31" t="s">
        <v>286</v>
      </c>
      <c r="D39" s="135" t="s">
        <v>54</v>
      </c>
      <c r="E39" s="135" t="s">
        <v>74</v>
      </c>
      <c r="F39" s="135" t="s">
        <v>288</v>
      </c>
      <c r="G39" s="135" t="s">
        <v>221</v>
      </c>
      <c r="H39" s="135" t="s">
        <v>222</v>
      </c>
      <c r="I39" s="139">
        <v>214820.01</v>
      </c>
      <c r="J39" s="139"/>
      <c r="K39" s="139"/>
      <c r="L39" s="139"/>
      <c r="M39" s="139"/>
      <c r="N39" s="140">
        <v>214820.01</v>
      </c>
      <c r="O39" s="140"/>
      <c r="P39" s="26"/>
      <c r="Q39" s="139"/>
      <c r="R39" s="139"/>
      <c r="S39" s="139"/>
      <c r="T39" s="139"/>
      <c r="U39" s="140"/>
      <c r="V39" s="139"/>
      <c r="W39" s="140"/>
      <c r="X39" s="139"/>
    </row>
    <row r="40" ht="18.75" customHeight="1" spans="1:24">
      <c r="A40" s="34" t="s">
        <v>116</v>
      </c>
      <c r="B40" s="35"/>
      <c r="C40" s="35"/>
      <c r="D40" s="35"/>
      <c r="E40" s="35"/>
      <c r="F40" s="35"/>
      <c r="G40" s="35"/>
      <c r="H40" s="36"/>
      <c r="I40" s="25">
        <f>I9+I11+I16+I20+I26+I29+I31+I33+I35+I37</f>
        <v>68992020.01</v>
      </c>
      <c r="J40" s="25">
        <f>J9+J11+J16+J20+J26+J29+J31+J33+J35+J37</f>
        <v>2729400</v>
      </c>
      <c r="K40" s="25">
        <f>K9+K11+K16+K20+K26+K29+K31+K33+K35+K37</f>
        <v>2729400</v>
      </c>
      <c r="L40" s="25"/>
      <c r="M40" s="25">
        <f>M9+M11+M16+M20+M26+M29+M31+M33+M35+M37</f>
        <v>65997800</v>
      </c>
      <c r="N40" s="25">
        <f>N9+N11+N16+N20+N26+N29+N31+N33+N35+N37</f>
        <v>264820.01</v>
      </c>
      <c r="O40" s="25"/>
      <c r="P40" s="33"/>
      <c r="Q40" s="25"/>
      <c r="R40" s="25"/>
      <c r="S40" s="25"/>
      <c r="T40" s="25"/>
      <c r="U40" s="140"/>
      <c r="V40" s="25"/>
      <c r="W40" s="140"/>
      <c r="X40" s="25"/>
    </row>
  </sheetData>
  <mergeCells count="29">
    <mergeCell ref="A2:X2"/>
    <mergeCell ref="A3:H3"/>
    <mergeCell ref="J4:M4"/>
    <mergeCell ref="N4:P4"/>
    <mergeCell ref="R4:X4"/>
    <mergeCell ref="A40:H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5"/>
  <sheetViews>
    <sheetView workbookViewId="0">
      <selection activeCell="F49" sqref="F49"/>
    </sheetView>
  </sheetViews>
  <sheetFormatPr defaultColWidth="10.6666666666667" defaultRowHeight="12" customHeight="1"/>
  <cols>
    <col min="1" max="1" width="40" style="37" customWidth="1"/>
    <col min="2" max="2" width="17.6666666666667" customWidth="1"/>
    <col min="3" max="3" width="56" style="37" customWidth="1"/>
    <col min="4" max="4" width="20.1666666666667" style="37" customWidth="1"/>
    <col min="5" max="5" width="15.5" style="37" customWidth="1"/>
    <col min="6" max="6" width="27.5" style="37" customWidth="1"/>
    <col min="7" max="7" width="13.1666666666667" customWidth="1"/>
    <col min="8" max="8" width="15.3333333333333" style="37" customWidth="1"/>
    <col min="9" max="10" width="14.5" customWidth="1"/>
    <col min="11" max="11" width="98.1666666666667" style="37" customWidth="1"/>
    <col min="12" max="16384" width="10.6666666666667" customWidth="1"/>
  </cols>
  <sheetData>
    <row r="1" ht="15" customHeight="1" spans="11:11">
      <c r="K1" s="94" t="s">
        <v>289</v>
      </c>
    </row>
    <row r="2" ht="28.5" customHeight="1" spans="1:11">
      <c r="A2" s="50" t="s">
        <v>290</v>
      </c>
      <c r="B2" s="51"/>
      <c r="C2" s="5"/>
      <c r="D2" s="5"/>
      <c r="E2" s="5"/>
      <c r="F2" s="5"/>
      <c r="G2" s="51"/>
      <c r="H2" s="5"/>
      <c r="I2" s="51"/>
      <c r="J2" s="51"/>
      <c r="K2" s="5"/>
    </row>
    <row r="3" ht="17.25" customHeight="1" spans="1:2">
      <c r="A3" s="52" t="s">
        <v>2</v>
      </c>
      <c r="B3" s="53"/>
    </row>
    <row r="4" ht="44.25" customHeight="1" spans="1:11">
      <c r="A4" s="44" t="s">
        <v>291</v>
      </c>
      <c r="B4" s="54" t="s">
        <v>157</v>
      </c>
      <c r="C4" s="44" t="s">
        <v>292</v>
      </c>
      <c r="D4" s="44" t="s">
        <v>293</v>
      </c>
      <c r="E4" s="44" t="s">
        <v>294</v>
      </c>
      <c r="F4" s="44" t="s">
        <v>295</v>
      </c>
      <c r="G4" s="54" t="s">
        <v>296</v>
      </c>
      <c r="H4" s="44" t="s">
        <v>297</v>
      </c>
      <c r="I4" s="54" t="s">
        <v>298</v>
      </c>
      <c r="J4" s="54" t="s">
        <v>299</v>
      </c>
      <c r="K4" s="44" t="s">
        <v>300</v>
      </c>
    </row>
    <row r="5" ht="14.25" customHeight="1" spans="1:11">
      <c r="A5" s="44">
        <v>1</v>
      </c>
      <c r="B5" s="54">
        <v>2</v>
      </c>
      <c r="C5" s="44">
        <v>3</v>
      </c>
      <c r="D5" s="44">
        <v>4</v>
      </c>
      <c r="E5" s="44">
        <v>5</v>
      </c>
      <c r="F5" s="44">
        <v>6</v>
      </c>
      <c r="G5" s="54">
        <v>7</v>
      </c>
      <c r="H5" s="44">
        <v>8</v>
      </c>
      <c r="I5" s="54">
        <v>9</v>
      </c>
      <c r="J5" s="54">
        <v>10</v>
      </c>
      <c r="K5" s="44">
        <v>11</v>
      </c>
    </row>
    <row r="6" ht="42" customHeight="1" spans="1:11">
      <c r="A6" s="31" t="s">
        <v>54</v>
      </c>
      <c r="B6" s="55"/>
      <c r="C6" s="45"/>
      <c r="D6" s="45"/>
      <c r="E6" s="45"/>
      <c r="F6" s="56"/>
      <c r="G6" s="57"/>
      <c r="H6" s="56"/>
      <c r="I6" s="57"/>
      <c r="J6" s="57"/>
      <c r="K6" s="56"/>
    </row>
    <row r="7" ht="42" customHeight="1" spans="1:11">
      <c r="A7" s="31" t="s">
        <v>56</v>
      </c>
      <c r="B7" s="23" t="s">
        <v>174</v>
      </c>
      <c r="C7" s="23" t="s">
        <v>174</v>
      </c>
      <c r="D7" s="23" t="s">
        <v>174</v>
      </c>
      <c r="E7" s="23" t="s">
        <v>174</v>
      </c>
      <c r="F7" s="31" t="s">
        <v>174</v>
      </c>
      <c r="G7" s="23" t="s">
        <v>174</v>
      </c>
      <c r="H7" s="31" t="s">
        <v>174</v>
      </c>
      <c r="I7" s="23" t="s">
        <v>174</v>
      </c>
      <c r="J7" s="23" t="s">
        <v>174</v>
      </c>
      <c r="K7" s="31" t="s">
        <v>174</v>
      </c>
    </row>
    <row r="8" ht="54.75" customHeight="1" spans="1:11">
      <c r="A8" s="128" t="s">
        <v>301</v>
      </c>
      <c r="B8" s="128" t="s">
        <v>277</v>
      </c>
      <c r="C8" s="128" t="s">
        <v>302</v>
      </c>
      <c r="D8" s="23" t="s">
        <v>303</v>
      </c>
      <c r="E8" s="23" t="s">
        <v>304</v>
      </c>
      <c r="F8" s="31" t="s">
        <v>305</v>
      </c>
      <c r="G8" s="23" t="s">
        <v>306</v>
      </c>
      <c r="H8" s="31" t="s">
        <v>307</v>
      </c>
      <c r="I8" s="23" t="s">
        <v>308</v>
      </c>
      <c r="J8" s="23" t="s">
        <v>309</v>
      </c>
      <c r="K8" s="31" t="s">
        <v>310</v>
      </c>
    </row>
    <row r="9" ht="54.75" customHeight="1" spans="1:11">
      <c r="A9" s="129"/>
      <c r="B9" s="130"/>
      <c r="C9" s="129"/>
      <c r="D9" s="23" t="s">
        <v>303</v>
      </c>
      <c r="E9" s="23" t="s">
        <v>304</v>
      </c>
      <c r="F9" s="31" t="s">
        <v>311</v>
      </c>
      <c r="G9" s="23" t="s">
        <v>312</v>
      </c>
      <c r="H9" s="31" t="s">
        <v>139</v>
      </c>
      <c r="I9" s="23" t="s">
        <v>313</v>
      </c>
      <c r="J9" s="23" t="s">
        <v>309</v>
      </c>
      <c r="K9" s="31" t="s">
        <v>314</v>
      </c>
    </row>
    <row r="10" ht="54.75" customHeight="1" spans="1:11">
      <c r="A10" s="129"/>
      <c r="B10" s="130"/>
      <c r="C10" s="129"/>
      <c r="D10" s="23" t="s">
        <v>303</v>
      </c>
      <c r="E10" s="23" t="s">
        <v>315</v>
      </c>
      <c r="F10" s="31" t="s">
        <v>316</v>
      </c>
      <c r="G10" s="23" t="s">
        <v>306</v>
      </c>
      <c r="H10" s="31" t="s">
        <v>317</v>
      </c>
      <c r="I10" s="23" t="s">
        <v>318</v>
      </c>
      <c r="J10" s="23" t="s">
        <v>309</v>
      </c>
      <c r="K10" s="31" t="s">
        <v>319</v>
      </c>
    </row>
    <row r="11" ht="54.75" customHeight="1" spans="1:11">
      <c r="A11" s="129"/>
      <c r="B11" s="130"/>
      <c r="C11" s="129"/>
      <c r="D11" s="23" t="s">
        <v>303</v>
      </c>
      <c r="E11" s="23" t="s">
        <v>315</v>
      </c>
      <c r="F11" s="31" t="s">
        <v>320</v>
      </c>
      <c r="G11" s="23" t="s">
        <v>321</v>
      </c>
      <c r="H11" s="31" t="s">
        <v>139</v>
      </c>
      <c r="I11" s="23" t="s">
        <v>322</v>
      </c>
      <c r="J11" s="23" t="s">
        <v>309</v>
      </c>
      <c r="K11" s="31" t="s">
        <v>323</v>
      </c>
    </row>
    <row r="12" ht="54.75" customHeight="1" spans="1:11">
      <c r="A12" s="129"/>
      <c r="B12" s="130"/>
      <c r="C12" s="129"/>
      <c r="D12" s="23" t="s">
        <v>303</v>
      </c>
      <c r="E12" s="23" t="s">
        <v>315</v>
      </c>
      <c r="F12" s="31" t="s">
        <v>324</v>
      </c>
      <c r="G12" s="23" t="s">
        <v>312</v>
      </c>
      <c r="H12" s="31" t="s">
        <v>325</v>
      </c>
      <c r="I12" s="23" t="s">
        <v>318</v>
      </c>
      <c r="J12" s="23" t="s">
        <v>309</v>
      </c>
      <c r="K12" s="31" t="s">
        <v>326</v>
      </c>
    </row>
    <row r="13" ht="54.75" customHeight="1" spans="1:11">
      <c r="A13" s="129"/>
      <c r="B13" s="130"/>
      <c r="C13" s="129"/>
      <c r="D13" s="23" t="s">
        <v>303</v>
      </c>
      <c r="E13" s="23" t="s">
        <v>327</v>
      </c>
      <c r="F13" s="31" t="s">
        <v>328</v>
      </c>
      <c r="G13" s="23" t="s">
        <v>312</v>
      </c>
      <c r="H13" s="31" t="s">
        <v>329</v>
      </c>
      <c r="I13" s="23" t="s">
        <v>318</v>
      </c>
      <c r="J13" s="23" t="s">
        <v>309</v>
      </c>
      <c r="K13" s="31" t="s">
        <v>330</v>
      </c>
    </row>
    <row r="14" ht="54.75" customHeight="1" spans="1:11">
      <c r="A14" s="129"/>
      <c r="B14" s="130"/>
      <c r="C14" s="129"/>
      <c r="D14" s="23" t="s">
        <v>331</v>
      </c>
      <c r="E14" s="23" t="s">
        <v>332</v>
      </c>
      <c r="F14" s="31" t="s">
        <v>333</v>
      </c>
      <c r="G14" s="23" t="s">
        <v>312</v>
      </c>
      <c r="H14" s="31" t="s">
        <v>329</v>
      </c>
      <c r="I14" s="23" t="s">
        <v>318</v>
      </c>
      <c r="J14" s="23" t="s">
        <v>309</v>
      </c>
      <c r="K14" s="31" t="s">
        <v>334</v>
      </c>
    </row>
    <row r="15" ht="54.75" customHeight="1" spans="1:11">
      <c r="A15" s="129"/>
      <c r="B15" s="130"/>
      <c r="C15" s="129"/>
      <c r="D15" s="23" t="s">
        <v>331</v>
      </c>
      <c r="E15" s="23" t="s">
        <v>332</v>
      </c>
      <c r="F15" s="31" t="s">
        <v>335</v>
      </c>
      <c r="G15" s="23" t="s">
        <v>321</v>
      </c>
      <c r="H15" s="31" t="s">
        <v>141</v>
      </c>
      <c r="I15" s="23" t="s">
        <v>336</v>
      </c>
      <c r="J15" s="23" t="s">
        <v>309</v>
      </c>
      <c r="K15" s="31" t="s">
        <v>337</v>
      </c>
    </row>
    <row r="16" ht="54.75" customHeight="1" spans="1:11">
      <c r="A16" s="131"/>
      <c r="B16" s="132"/>
      <c r="C16" s="131"/>
      <c r="D16" s="23" t="s">
        <v>338</v>
      </c>
      <c r="E16" s="23" t="s">
        <v>339</v>
      </c>
      <c r="F16" s="31" t="s">
        <v>340</v>
      </c>
      <c r="G16" s="23" t="s">
        <v>312</v>
      </c>
      <c r="H16" s="31" t="s">
        <v>341</v>
      </c>
      <c r="I16" s="23" t="s">
        <v>318</v>
      </c>
      <c r="J16" s="23" t="s">
        <v>309</v>
      </c>
      <c r="K16" s="31" t="s">
        <v>342</v>
      </c>
    </row>
    <row r="17" ht="54.75" customHeight="1" spans="1:11">
      <c r="A17" s="128" t="s">
        <v>343</v>
      </c>
      <c r="B17" s="128" t="s">
        <v>275</v>
      </c>
      <c r="C17" s="128" t="s">
        <v>344</v>
      </c>
      <c r="D17" s="23" t="s">
        <v>303</v>
      </c>
      <c r="E17" s="23" t="s">
        <v>304</v>
      </c>
      <c r="F17" s="31" t="s">
        <v>345</v>
      </c>
      <c r="G17" s="23" t="s">
        <v>312</v>
      </c>
      <c r="H17" s="31" t="s">
        <v>139</v>
      </c>
      <c r="I17" s="23" t="s">
        <v>336</v>
      </c>
      <c r="J17" s="23" t="s">
        <v>309</v>
      </c>
      <c r="K17" s="31" t="s">
        <v>346</v>
      </c>
    </row>
    <row r="18" ht="54.75" customHeight="1" spans="1:11">
      <c r="A18" s="129"/>
      <c r="B18" s="130"/>
      <c r="C18" s="129"/>
      <c r="D18" s="23" t="s">
        <v>303</v>
      </c>
      <c r="E18" s="23" t="s">
        <v>304</v>
      </c>
      <c r="F18" s="31" t="s">
        <v>347</v>
      </c>
      <c r="G18" s="23" t="s">
        <v>312</v>
      </c>
      <c r="H18" s="31" t="s">
        <v>143</v>
      </c>
      <c r="I18" s="23" t="s">
        <v>322</v>
      </c>
      <c r="J18" s="23" t="s">
        <v>309</v>
      </c>
      <c r="K18" s="31" t="s">
        <v>347</v>
      </c>
    </row>
    <row r="19" ht="54.75" customHeight="1" spans="1:11">
      <c r="A19" s="129"/>
      <c r="B19" s="130"/>
      <c r="C19" s="129"/>
      <c r="D19" s="23" t="s">
        <v>303</v>
      </c>
      <c r="E19" s="23" t="s">
        <v>327</v>
      </c>
      <c r="F19" s="31" t="s">
        <v>348</v>
      </c>
      <c r="G19" s="23" t="s">
        <v>306</v>
      </c>
      <c r="H19" s="31" t="s">
        <v>349</v>
      </c>
      <c r="I19" s="23" t="s">
        <v>318</v>
      </c>
      <c r="J19" s="23" t="s">
        <v>309</v>
      </c>
      <c r="K19" s="31" t="s">
        <v>350</v>
      </c>
    </row>
    <row r="20" ht="54.75" customHeight="1" spans="1:11">
      <c r="A20" s="129"/>
      <c r="B20" s="130"/>
      <c r="C20" s="129"/>
      <c r="D20" s="23" t="s">
        <v>303</v>
      </c>
      <c r="E20" s="23" t="s">
        <v>351</v>
      </c>
      <c r="F20" s="31" t="s">
        <v>352</v>
      </c>
      <c r="G20" s="23" t="s">
        <v>321</v>
      </c>
      <c r="H20" s="31" t="s">
        <v>349</v>
      </c>
      <c r="I20" s="23" t="s">
        <v>318</v>
      </c>
      <c r="J20" s="23" t="s">
        <v>309</v>
      </c>
      <c r="K20" s="31" t="s">
        <v>353</v>
      </c>
    </row>
    <row r="21" ht="54.75" customHeight="1" spans="1:11">
      <c r="A21" s="129"/>
      <c r="B21" s="130"/>
      <c r="C21" s="129"/>
      <c r="D21" s="23" t="s">
        <v>331</v>
      </c>
      <c r="E21" s="23" t="s">
        <v>354</v>
      </c>
      <c r="F21" s="31" t="s">
        <v>355</v>
      </c>
      <c r="G21" s="23" t="s">
        <v>306</v>
      </c>
      <c r="H21" s="31" t="s">
        <v>317</v>
      </c>
      <c r="I21" s="23" t="s">
        <v>318</v>
      </c>
      <c r="J21" s="23" t="s">
        <v>309</v>
      </c>
      <c r="K21" s="31" t="s">
        <v>356</v>
      </c>
    </row>
    <row r="22" ht="54.75" customHeight="1" spans="1:11">
      <c r="A22" s="131"/>
      <c r="B22" s="132"/>
      <c r="C22" s="131"/>
      <c r="D22" s="23" t="s">
        <v>338</v>
      </c>
      <c r="E22" s="23" t="s">
        <v>339</v>
      </c>
      <c r="F22" s="31" t="s">
        <v>357</v>
      </c>
      <c r="G22" s="23" t="s">
        <v>306</v>
      </c>
      <c r="H22" s="31" t="s">
        <v>329</v>
      </c>
      <c r="I22" s="23" t="s">
        <v>318</v>
      </c>
      <c r="J22" s="23" t="s">
        <v>309</v>
      </c>
      <c r="K22" s="31" t="s">
        <v>358</v>
      </c>
    </row>
    <row r="23" ht="54.75" customHeight="1" spans="1:11">
      <c r="A23" s="128" t="s">
        <v>359</v>
      </c>
      <c r="B23" s="128" t="s">
        <v>268</v>
      </c>
      <c r="C23" s="128" t="s">
        <v>360</v>
      </c>
      <c r="D23" s="23" t="s">
        <v>303</v>
      </c>
      <c r="E23" s="23" t="s">
        <v>304</v>
      </c>
      <c r="F23" s="31" t="s">
        <v>361</v>
      </c>
      <c r="G23" s="23" t="s">
        <v>312</v>
      </c>
      <c r="H23" s="31" t="s">
        <v>141</v>
      </c>
      <c r="I23" s="23" t="s">
        <v>336</v>
      </c>
      <c r="J23" s="23" t="s">
        <v>309</v>
      </c>
      <c r="K23" s="31" t="s">
        <v>362</v>
      </c>
    </row>
    <row r="24" ht="54.75" customHeight="1" spans="1:11">
      <c r="A24" s="129"/>
      <c r="B24" s="130"/>
      <c r="C24" s="129"/>
      <c r="D24" s="23" t="s">
        <v>303</v>
      </c>
      <c r="E24" s="23" t="s">
        <v>304</v>
      </c>
      <c r="F24" s="31" t="s">
        <v>363</v>
      </c>
      <c r="G24" s="23" t="s">
        <v>312</v>
      </c>
      <c r="H24" s="31" t="s">
        <v>141</v>
      </c>
      <c r="I24" s="23" t="s">
        <v>308</v>
      </c>
      <c r="J24" s="23" t="s">
        <v>309</v>
      </c>
      <c r="K24" s="31" t="s">
        <v>364</v>
      </c>
    </row>
    <row r="25" ht="54.75" customHeight="1" spans="1:11">
      <c r="A25" s="129"/>
      <c r="B25" s="130"/>
      <c r="C25" s="129"/>
      <c r="D25" s="23" t="s">
        <v>303</v>
      </c>
      <c r="E25" s="23" t="s">
        <v>304</v>
      </c>
      <c r="F25" s="31" t="s">
        <v>365</v>
      </c>
      <c r="G25" s="23" t="s">
        <v>312</v>
      </c>
      <c r="H25" s="31" t="s">
        <v>366</v>
      </c>
      <c r="I25" s="23" t="s">
        <v>367</v>
      </c>
      <c r="J25" s="23" t="s">
        <v>309</v>
      </c>
      <c r="K25" s="31" t="s">
        <v>368</v>
      </c>
    </row>
    <row r="26" ht="54.75" customHeight="1" spans="1:11">
      <c r="A26" s="129"/>
      <c r="B26" s="130"/>
      <c r="C26" s="129"/>
      <c r="D26" s="23" t="s">
        <v>303</v>
      </c>
      <c r="E26" s="23" t="s">
        <v>304</v>
      </c>
      <c r="F26" s="31" t="s">
        <v>369</v>
      </c>
      <c r="G26" s="23" t="s">
        <v>312</v>
      </c>
      <c r="H26" s="31" t="s">
        <v>370</v>
      </c>
      <c r="I26" s="23" t="s">
        <v>313</v>
      </c>
      <c r="J26" s="23" t="s">
        <v>309</v>
      </c>
      <c r="K26" s="31" t="s">
        <v>371</v>
      </c>
    </row>
    <row r="27" ht="54.75" customHeight="1" spans="1:11">
      <c r="A27" s="129"/>
      <c r="B27" s="130"/>
      <c r="C27" s="129"/>
      <c r="D27" s="23" t="s">
        <v>303</v>
      </c>
      <c r="E27" s="23" t="s">
        <v>304</v>
      </c>
      <c r="F27" s="31" t="s">
        <v>372</v>
      </c>
      <c r="G27" s="23" t="s">
        <v>306</v>
      </c>
      <c r="H27" s="31" t="s">
        <v>373</v>
      </c>
      <c r="I27" s="23" t="s">
        <v>336</v>
      </c>
      <c r="J27" s="23" t="s">
        <v>309</v>
      </c>
      <c r="K27" s="31" t="s">
        <v>374</v>
      </c>
    </row>
    <row r="28" ht="54.75" customHeight="1" spans="1:11">
      <c r="A28" s="129"/>
      <c r="B28" s="130"/>
      <c r="C28" s="129"/>
      <c r="D28" s="23" t="s">
        <v>303</v>
      </c>
      <c r="E28" s="23" t="s">
        <v>304</v>
      </c>
      <c r="F28" s="31" t="s">
        <v>375</v>
      </c>
      <c r="G28" s="23" t="s">
        <v>306</v>
      </c>
      <c r="H28" s="31" t="s">
        <v>139</v>
      </c>
      <c r="I28" s="23" t="s">
        <v>376</v>
      </c>
      <c r="J28" s="23" t="s">
        <v>309</v>
      </c>
      <c r="K28" s="31" t="s">
        <v>377</v>
      </c>
    </row>
    <row r="29" ht="54.75" customHeight="1" spans="1:11">
      <c r="A29" s="129"/>
      <c r="B29" s="130"/>
      <c r="C29" s="129"/>
      <c r="D29" s="23" t="s">
        <v>303</v>
      </c>
      <c r="E29" s="23" t="s">
        <v>304</v>
      </c>
      <c r="F29" s="31" t="s">
        <v>378</v>
      </c>
      <c r="G29" s="23" t="s">
        <v>312</v>
      </c>
      <c r="H29" s="31" t="s">
        <v>141</v>
      </c>
      <c r="I29" s="23" t="s">
        <v>336</v>
      </c>
      <c r="J29" s="23" t="s">
        <v>309</v>
      </c>
      <c r="K29" s="31" t="s">
        <v>379</v>
      </c>
    </row>
    <row r="30" ht="54.75" customHeight="1" spans="1:11">
      <c r="A30" s="129"/>
      <c r="B30" s="130"/>
      <c r="C30" s="129"/>
      <c r="D30" s="23" t="s">
        <v>303</v>
      </c>
      <c r="E30" s="23" t="s">
        <v>304</v>
      </c>
      <c r="F30" s="31" t="s">
        <v>380</v>
      </c>
      <c r="G30" s="23" t="s">
        <v>306</v>
      </c>
      <c r="H30" s="31" t="s">
        <v>381</v>
      </c>
      <c r="I30" s="23" t="s">
        <v>367</v>
      </c>
      <c r="J30" s="23" t="s">
        <v>309</v>
      </c>
      <c r="K30" s="31" t="s">
        <v>382</v>
      </c>
    </row>
    <row r="31" ht="54.75" customHeight="1" spans="1:11">
      <c r="A31" s="129"/>
      <c r="B31" s="130"/>
      <c r="C31" s="129"/>
      <c r="D31" s="23" t="s">
        <v>303</v>
      </c>
      <c r="E31" s="23" t="s">
        <v>315</v>
      </c>
      <c r="F31" s="31" t="s">
        <v>383</v>
      </c>
      <c r="G31" s="23" t="s">
        <v>312</v>
      </c>
      <c r="H31" s="31" t="s">
        <v>384</v>
      </c>
      <c r="I31" s="23" t="s">
        <v>318</v>
      </c>
      <c r="J31" s="23" t="s">
        <v>309</v>
      </c>
      <c r="K31" s="31" t="s">
        <v>385</v>
      </c>
    </row>
    <row r="32" ht="54.75" customHeight="1" spans="1:11">
      <c r="A32" s="129"/>
      <c r="B32" s="130"/>
      <c r="C32" s="129"/>
      <c r="D32" s="23" t="s">
        <v>303</v>
      </c>
      <c r="E32" s="23" t="s">
        <v>327</v>
      </c>
      <c r="F32" s="31" t="s">
        <v>386</v>
      </c>
      <c r="G32" s="23" t="s">
        <v>306</v>
      </c>
      <c r="H32" s="31" t="s">
        <v>387</v>
      </c>
      <c r="I32" s="23" t="s">
        <v>388</v>
      </c>
      <c r="J32" s="23" t="s">
        <v>309</v>
      </c>
      <c r="K32" s="31" t="s">
        <v>389</v>
      </c>
    </row>
    <row r="33" ht="54.75" customHeight="1" spans="1:11">
      <c r="A33" s="129"/>
      <c r="B33" s="130"/>
      <c r="C33" s="129"/>
      <c r="D33" s="23" t="s">
        <v>331</v>
      </c>
      <c r="E33" s="23" t="s">
        <v>354</v>
      </c>
      <c r="F33" s="31" t="s">
        <v>390</v>
      </c>
      <c r="G33" s="23" t="s">
        <v>312</v>
      </c>
      <c r="H33" s="31" t="s">
        <v>366</v>
      </c>
      <c r="I33" s="23" t="s">
        <v>391</v>
      </c>
      <c r="J33" s="23" t="s">
        <v>309</v>
      </c>
      <c r="K33" s="31" t="s">
        <v>392</v>
      </c>
    </row>
    <row r="34" ht="54.75" customHeight="1" spans="1:11">
      <c r="A34" s="131"/>
      <c r="B34" s="132"/>
      <c r="C34" s="131"/>
      <c r="D34" s="23" t="s">
        <v>338</v>
      </c>
      <c r="E34" s="23" t="s">
        <v>339</v>
      </c>
      <c r="F34" s="31" t="s">
        <v>340</v>
      </c>
      <c r="G34" s="23" t="s">
        <v>306</v>
      </c>
      <c r="H34" s="31" t="s">
        <v>329</v>
      </c>
      <c r="I34" s="23" t="s">
        <v>318</v>
      </c>
      <c r="J34" s="23" t="s">
        <v>309</v>
      </c>
      <c r="K34" s="31" t="s">
        <v>393</v>
      </c>
    </row>
    <row r="35" ht="54.75" customHeight="1" spans="1:11">
      <c r="A35" s="128" t="s">
        <v>394</v>
      </c>
      <c r="B35" s="128" t="s">
        <v>283</v>
      </c>
      <c r="C35" s="128" t="s">
        <v>395</v>
      </c>
      <c r="D35" s="23" t="s">
        <v>303</v>
      </c>
      <c r="E35" s="23" t="s">
        <v>304</v>
      </c>
      <c r="F35" s="31" t="s">
        <v>396</v>
      </c>
      <c r="G35" s="23" t="s">
        <v>321</v>
      </c>
      <c r="H35" s="31" t="s">
        <v>140</v>
      </c>
      <c r="I35" s="23" t="s">
        <v>322</v>
      </c>
      <c r="J35" s="23" t="s">
        <v>309</v>
      </c>
      <c r="K35" s="31" t="s">
        <v>397</v>
      </c>
    </row>
    <row r="36" ht="54.75" customHeight="1" spans="1:11">
      <c r="A36" s="129"/>
      <c r="B36" s="130"/>
      <c r="C36" s="129"/>
      <c r="D36" s="23" t="s">
        <v>303</v>
      </c>
      <c r="E36" s="23" t="s">
        <v>304</v>
      </c>
      <c r="F36" s="31" t="s">
        <v>398</v>
      </c>
      <c r="G36" s="23" t="s">
        <v>321</v>
      </c>
      <c r="H36" s="31" t="s">
        <v>140</v>
      </c>
      <c r="I36" s="23" t="s">
        <v>322</v>
      </c>
      <c r="J36" s="23" t="s">
        <v>309</v>
      </c>
      <c r="K36" s="31" t="s">
        <v>399</v>
      </c>
    </row>
    <row r="37" ht="54.75" customHeight="1" spans="1:11">
      <c r="A37" s="129"/>
      <c r="B37" s="130"/>
      <c r="C37" s="129"/>
      <c r="D37" s="23" t="s">
        <v>303</v>
      </c>
      <c r="E37" s="23" t="s">
        <v>304</v>
      </c>
      <c r="F37" s="31" t="s">
        <v>400</v>
      </c>
      <c r="G37" s="23" t="s">
        <v>312</v>
      </c>
      <c r="H37" s="31" t="s">
        <v>139</v>
      </c>
      <c r="I37" s="23" t="s">
        <v>376</v>
      </c>
      <c r="J37" s="23" t="s">
        <v>309</v>
      </c>
      <c r="K37" s="31" t="s">
        <v>401</v>
      </c>
    </row>
    <row r="38" ht="54.75" customHeight="1" spans="1:11">
      <c r="A38" s="129"/>
      <c r="B38" s="130"/>
      <c r="C38" s="129"/>
      <c r="D38" s="23" t="s">
        <v>303</v>
      </c>
      <c r="E38" s="23" t="s">
        <v>315</v>
      </c>
      <c r="F38" s="31" t="s">
        <v>402</v>
      </c>
      <c r="G38" s="23" t="s">
        <v>306</v>
      </c>
      <c r="H38" s="31" t="s">
        <v>317</v>
      </c>
      <c r="I38" s="23" t="s">
        <v>318</v>
      </c>
      <c r="J38" s="23" t="s">
        <v>309</v>
      </c>
      <c r="K38" s="31" t="s">
        <v>403</v>
      </c>
    </row>
    <row r="39" ht="54.75" customHeight="1" spans="1:11">
      <c r="A39" s="129"/>
      <c r="B39" s="130"/>
      <c r="C39" s="129"/>
      <c r="D39" s="23" t="s">
        <v>303</v>
      </c>
      <c r="E39" s="23" t="s">
        <v>315</v>
      </c>
      <c r="F39" s="31" t="s">
        <v>404</v>
      </c>
      <c r="G39" s="23" t="s">
        <v>306</v>
      </c>
      <c r="H39" s="31" t="s">
        <v>317</v>
      </c>
      <c r="I39" s="23" t="s">
        <v>318</v>
      </c>
      <c r="J39" s="23" t="s">
        <v>309</v>
      </c>
      <c r="K39" s="31" t="s">
        <v>405</v>
      </c>
    </row>
    <row r="40" ht="54.75" customHeight="1" spans="1:11">
      <c r="A40" s="131"/>
      <c r="B40" s="132"/>
      <c r="C40" s="131"/>
      <c r="D40" s="23" t="s">
        <v>338</v>
      </c>
      <c r="E40" s="23" t="s">
        <v>339</v>
      </c>
      <c r="F40" s="31" t="s">
        <v>357</v>
      </c>
      <c r="G40" s="23" t="s">
        <v>312</v>
      </c>
      <c r="H40" s="31" t="s">
        <v>329</v>
      </c>
      <c r="I40" s="23" t="s">
        <v>318</v>
      </c>
      <c r="J40" s="23" t="s">
        <v>406</v>
      </c>
      <c r="K40" s="31" t="s">
        <v>407</v>
      </c>
    </row>
    <row r="41" ht="54.75" customHeight="1" spans="1:11">
      <c r="A41" s="128" t="s">
        <v>408</v>
      </c>
      <c r="B41" s="128" t="s">
        <v>259</v>
      </c>
      <c r="C41" s="128" t="s">
        <v>409</v>
      </c>
      <c r="D41" s="23" t="s">
        <v>303</v>
      </c>
      <c r="E41" s="23" t="s">
        <v>304</v>
      </c>
      <c r="F41" s="31" t="s">
        <v>410</v>
      </c>
      <c r="G41" s="23" t="s">
        <v>312</v>
      </c>
      <c r="H41" s="31" t="s">
        <v>411</v>
      </c>
      <c r="I41" s="23" t="s">
        <v>412</v>
      </c>
      <c r="J41" s="23" t="s">
        <v>309</v>
      </c>
      <c r="K41" s="31" t="s">
        <v>413</v>
      </c>
    </row>
    <row r="42" ht="54.75" customHeight="1" spans="1:11">
      <c r="A42" s="129"/>
      <c r="B42" s="130"/>
      <c r="C42" s="129"/>
      <c r="D42" s="23" t="s">
        <v>303</v>
      </c>
      <c r="E42" s="23" t="s">
        <v>304</v>
      </c>
      <c r="F42" s="31" t="s">
        <v>414</v>
      </c>
      <c r="G42" s="23" t="s">
        <v>312</v>
      </c>
      <c r="H42" s="31" t="s">
        <v>317</v>
      </c>
      <c r="I42" s="23" t="s">
        <v>412</v>
      </c>
      <c r="J42" s="23" t="s">
        <v>309</v>
      </c>
      <c r="K42" s="31" t="s">
        <v>415</v>
      </c>
    </row>
    <row r="43" ht="54.75" customHeight="1" spans="1:11">
      <c r="A43" s="129"/>
      <c r="B43" s="130"/>
      <c r="C43" s="129"/>
      <c r="D43" s="23" t="s">
        <v>303</v>
      </c>
      <c r="E43" s="23" t="s">
        <v>304</v>
      </c>
      <c r="F43" s="31" t="s">
        <v>416</v>
      </c>
      <c r="G43" s="23" t="s">
        <v>312</v>
      </c>
      <c r="H43" s="31" t="s">
        <v>417</v>
      </c>
      <c r="I43" s="23" t="s">
        <v>322</v>
      </c>
      <c r="J43" s="23" t="s">
        <v>309</v>
      </c>
      <c r="K43" s="31" t="s">
        <v>418</v>
      </c>
    </row>
    <row r="44" ht="54.75" customHeight="1" spans="1:11">
      <c r="A44" s="129"/>
      <c r="B44" s="130"/>
      <c r="C44" s="129"/>
      <c r="D44" s="23" t="s">
        <v>303</v>
      </c>
      <c r="E44" s="23" t="s">
        <v>304</v>
      </c>
      <c r="F44" s="31" t="s">
        <v>419</v>
      </c>
      <c r="G44" s="23" t="s">
        <v>312</v>
      </c>
      <c r="H44" s="31" t="s">
        <v>420</v>
      </c>
      <c r="I44" s="23" t="s">
        <v>308</v>
      </c>
      <c r="J44" s="23" t="s">
        <v>309</v>
      </c>
      <c r="K44" s="31" t="s">
        <v>421</v>
      </c>
    </row>
    <row r="45" ht="54.75" customHeight="1" spans="1:11">
      <c r="A45" s="129"/>
      <c r="B45" s="130"/>
      <c r="C45" s="129"/>
      <c r="D45" s="23" t="s">
        <v>303</v>
      </c>
      <c r="E45" s="23" t="s">
        <v>315</v>
      </c>
      <c r="F45" s="31" t="s">
        <v>422</v>
      </c>
      <c r="G45" s="23" t="s">
        <v>312</v>
      </c>
      <c r="H45" s="31" t="s">
        <v>329</v>
      </c>
      <c r="I45" s="23" t="s">
        <v>318</v>
      </c>
      <c r="J45" s="23" t="s">
        <v>309</v>
      </c>
      <c r="K45" s="31" t="s">
        <v>423</v>
      </c>
    </row>
    <row r="46" ht="54.75" customHeight="1" spans="1:11">
      <c r="A46" s="129"/>
      <c r="B46" s="130"/>
      <c r="C46" s="129"/>
      <c r="D46" s="23" t="s">
        <v>303</v>
      </c>
      <c r="E46" s="23" t="s">
        <v>315</v>
      </c>
      <c r="F46" s="31" t="s">
        <v>424</v>
      </c>
      <c r="G46" s="23" t="s">
        <v>306</v>
      </c>
      <c r="H46" s="31" t="s">
        <v>317</v>
      </c>
      <c r="I46" s="23" t="s">
        <v>318</v>
      </c>
      <c r="J46" s="23" t="s">
        <v>309</v>
      </c>
      <c r="K46" s="31" t="s">
        <v>425</v>
      </c>
    </row>
    <row r="47" ht="54.75" customHeight="1" spans="1:11">
      <c r="A47" s="129"/>
      <c r="B47" s="130"/>
      <c r="C47" s="129"/>
      <c r="D47" s="23" t="s">
        <v>303</v>
      </c>
      <c r="E47" s="23" t="s">
        <v>327</v>
      </c>
      <c r="F47" s="31" t="s">
        <v>348</v>
      </c>
      <c r="G47" s="23" t="s">
        <v>306</v>
      </c>
      <c r="H47" s="31" t="s">
        <v>317</v>
      </c>
      <c r="I47" s="23" t="s">
        <v>318</v>
      </c>
      <c r="J47" s="23" t="s">
        <v>309</v>
      </c>
      <c r="K47" s="31" t="s">
        <v>426</v>
      </c>
    </row>
    <row r="48" ht="54.75" customHeight="1" spans="1:11">
      <c r="A48" s="129"/>
      <c r="B48" s="130"/>
      <c r="C48" s="129"/>
      <c r="D48" s="23" t="s">
        <v>303</v>
      </c>
      <c r="E48" s="23" t="s">
        <v>351</v>
      </c>
      <c r="F48" s="31" t="s">
        <v>352</v>
      </c>
      <c r="G48" s="23" t="s">
        <v>321</v>
      </c>
      <c r="H48" s="31" t="s">
        <v>317</v>
      </c>
      <c r="I48" s="23" t="s">
        <v>318</v>
      </c>
      <c r="J48" s="23" t="s">
        <v>309</v>
      </c>
      <c r="K48" s="31" t="s">
        <v>427</v>
      </c>
    </row>
    <row r="49" ht="54.75" customHeight="1" spans="1:11">
      <c r="A49" s="129"/>
      <c r="B49" s="130"/>
      <c r="C49" s="129"/>
      <c r="D49" s="23" t="s">
        <v>331</v>
      </c>
      <c r="E49" s="23" t="s">
        <v>354</v>
      </c>
      <c r="F49" s="31" t="s">
        <v>428</v>
      </c>
      <c r="G49" s="23" t="s">
        <v>306</v>
      </c>
      <c r="H49" s="31" t="s">
        <v>317</v>
      </c>
      <c r="I49" s="23" t="s">
        <v>318</v>
      </c>
      <c r="J49" s="23" t="s">
        <v>309</v>
      </c>
      <c r="K49" s="31" t="s">
        <v>429</v>
      </c>
    </row>
    <row r="50" ht="54.75" customHeight="1" spans="1:11">
      <c r="A50" s="129"/>
      <c r="B50" s="130"/>
      <c r="C50" s="129"/>
      <c r="D50" s="23" t="s">
        <v>331</v>
      </c>
      <c r="E50" s="23" t="s">
        <v>354</v>
      </c>
      <c r="F50" s="31" t="s">
        <v>430</v>
      </c>
      <c r="G50" s="23" t="s">
        <v>306</v>
      </c>
      <c r="H50" s="31" t="s">
        <v>431</v>
      </c>
      <c r="I50" s="23" t="s">
        <v>432</v>
      </c>
      <c r="J50" s="23" t="s">
        <v>406</v>
      </c>
      <c r="K50" s="31" t="s">
        <v>433</v>
      </c>
    </row>
    <row r="51" ht="54.75" customHeight="1" spans="1:11">
      <c r="A51" s="131"/>
      <c r="B51" s="132"/>
      <c r="C51" s="131"/>
      <c r="D51" s="23" t="s">
        <v>338</v>
      </c>
      <c r="E51" s="23" t="s">
        <v>339</v>
      </c>
      <c r="F51" s="31" t="s">
        <v>357</v>
      </c>
      <c r="G51" s="23" t="s">
        <v>306</v>
      </c>
      <c r="H51" s="31" t="s">
        <v>317</v>
      </c>
      <c r="I51" s="23" t="s">
        <v>318</v>
      </c>
      <c r="J51" s="23" t="s">
        <v>309</v>
      </c>
      <c r="K51" s="31" t="s">
        <v>434</v>
      </c>
    </row>
    <row r="52" ht="54.75" customHeight="1" spans="1:11">
      <c r="A52" s="128" t="s">
        <v>435</v>
      </c>
      <c r="B52" s="128" t="s">
        <v>256</v>
      </c>
      <c r="C52" s="128" t="s">
        <v>436</v>
      </c>
      <c r="D52" s="23" t="s">
        <v>303</v>
      </c>
      <c r="E52" s="23" t="s">
        <v>304</v>
      </c>
      <c r="F52" s="31" t="s">
        <v>437</v>
      </c>
      <c r="G52" s="23" t="s">
        <v>312</v>
      </c>
      <c r="H52" s="31" t="s">
        <v>143</v>
      </c>
      <c r="I52" s="23" t="s">
        <v>336</v>
      </c>
      <c r="J52" s="23" t="s">
        <v>309</v>
      </c>
      <c r="K52" s="31" t="s">
        <v>346</v>
      </c>
    </row>
    <row r="53" ht="54.75" customHeight="1" spans="1:11">
      <c r="A53" s="129"/>
      <c r="B53" s="130"/>
      <c r="C53" s="129"/>
      <c r="D53" s="23" t="s">
        <v>303</v>
      </c>
      <c r="E53" s="23" t="s">
        <v>304</v>
      </c>
      <c r="F53" s="31" t="s">
        <v>438</v>
      </c>
      <c r="G53" s="23" t="s">
        <v>312</v>
      </c>
      <c r="H53" s="31" t="s">
        <v>140</v>
      </c>
      <c r="I53" s="23" t="s">
        <v>376</v>
      </c>
      <c r="J53" s="23" t="s">
        <v>309</v>
      </c>
      <c r="K53" s="31" t="s">
        <v>439</v>
      </c>
    </row>
    <row r="54" ht="54.75" customHeight="1" spans="1:11">
      <c r="A54" s="129"/>
      <c r="B54" s="130"/>
      <c r="C54" s="129"/>
      <c r="D54" s="23" t="s">
        <v>303</v>
      </c>
      <c r="E54" s="23" t="s">
        <v>304</v>
      </c>
      <c r="F54" s="31" t="s">
        <v>440</v>
      </c>
      <c r="G54" s="23" t="s">
        <v>312</v>
      </c>
      <c r="H54" s="31" t="s">
        <v>142</v>
      </c>
      <c r="I54" s="23" t="s">
        <v>322</v>
      </c>
      <c r="J54" s="23" t="s">
        <v>309</v>
      </c>
      <c r="K54" s="31" t="s">
        <v>441</v>
      </c>
    </row>
    <row r="55" ht="54.75" customHeight="1" spans="1:11">
      <c r="A55" s="129"/>
      <c r="B55" s="130"/>
      <c r="C55" s="129"/>
      <c r="D55" s="23" t="s">
        <v>303</v>
      </c>
      <c r="E55" s="23" t="s">
        <v>315</v>
      </c>
      <c r="F55" s="31" t="s">
        <v>442</v>
      </c>
      <c r="G55" s="23" t="s">
        <v>312</v>
      </c>
      <c r="H55" s="31" t="s">
        <v>325</v>
      </c>
      <c r="I55" s="23" t="s">
        <v>318</v>
      </c>
      <c r="J55" s="23" t="s">
        <v>309</v>
      </c>
      <c r="K55" s="31" t="s">
        <v>443</v>
      </c>
    </row>
    <row r="56" ht="54.75" customHeight="1" spans="1:11">
      <c r="A56" s="129"/>
      <c r="B56" s="130"/>
      <c r="C56" s="129"/>
      <c r="D56" s="23" t="s">
        <v>303</v>
      </c>
      <c r="E56" s="23" t="s">
        <v>327</v>
      </c>
      <c r="F56" s="31" t="s">
        <v>348</v>
      </c>
      <c r="G56" s="23" t="s">
        <v>306</v>
      </c>
      <c r="H56" s="31" t="s">
        <v>317</v>
      </c>
      <c r="I56" s="23" t="s">
        <v>318</v>
      </c>
      <c r="J56" s="23" t="s">
        <v>309</v>
      </c>
      <c r="K56" s="31" t="s">
        <v>350</v>
      </c>
    </row>
    <row r="57" ht="54.75" customHeight="1" spans="1:11">
      <c r="A57" s="129"/>
      <c r="B57" s="130"/>
      <c r="C57" s="129"/>
      <c r="D57" s="23" t="s">
        <v>303</v>
      </c>
      <c r="E57" s="23" t="s">
        <v>351</v>
      </c>
      <c r="F57" s="31" t="s">
        <v>352</v>
      </c>
      <c r="G57" s="23" t="s">
        <v>321</v>
      </c>
      <c r="H57" s="31" t="s">
        <v>317</v>
      </c>
      <c r="I57" s="23" t="s">
        <v>318</v>
      </c>
      <c r="J57" s="23" t="s">
        <v>309</v>
      </c>
      <c r="K57" s="31" t="s">
        <v>353</v>
      </c>
    </row>
    <row r="58" ht="54.75" customHeight="1" spans="1:11">
      <c r="A58" s="129"/>
      <c r="B58" s="130"/>
      <c r="C58" s="129"/>
      <c r="D58" s="23" t="s">
        <v>331</v>
      </c>
      <c r="E58" s="23" t="s">
        <v>354</v>
      </c>
      <c r="F58" s="31" t="s">
        <v>444</v>
      </c>
      <c r="G58" s="23" t="s">
        <v>312</v>
      </c>
      <c r="H58" s="31" t="s">
        <v>317</v>
      </c>
      <c r="I58" s="23" t="s">
        <v>318</v>
      </c>
      <c r="J58" s="23" t="s">
        <v>309</v>
      </c>
      <c r="K58" s="31" t="s">
        <v>445</v>
      </c>
    </row>
    <row r="59" ht="54.75" customHeight="1" spans="1:11">
      <c r="A59" s="131"/>
      <c r="B59" s="132"/>
      <c r="C59" s="131"/>
      <c r="D59" s="23" t="s">
        <v>338</v>
      </c>
      <c r="E59" s="23" t="s">
        <v>339</v>
      </c>
      <c r="F59" s="31" t="s">
        <v>357</v>
      </c>
      <c r="G59" s="23" t="s">
        <v>306</v>
      </c>
      <c r="H59" s="31" t="s">
        <v>329</v>
      </c>
      <c r="I59" s="23" t="s">
        <v>318</v>
      </c>
      <c r="J59" s="23" t="s">
        <v>309</v>
      </c>
      <c r="K59" s="31" t="s">
        <v>446</v>
      </c>
    </row>
    <row r="60" ht="54.75" customHeight="1" spans="1:11">
      <c r="A60" s="128" t="s">
        <v>447</v>
      </c>
      <c r="B60" s="128" t="s">
        <v>280</v>
      </c>
      <c r="C60" s="128" t="s">
        <v>448</v>
      </c>
      <c r="D60" s="23" t="s">
        <v>303</v>
      </c>
      <c r="E60" s="23" t="s">
        <v>304</v>
      </c>
      <c r="F60" s="31" t="s">
        <v>449</v>
      </c>
      <c r="G60" s="23" t="s">
        <v>312</v>
      </c>
      <c r="H60" s="31" t="s">
        <v>450</v>
      </c>
      <c r="I60" s="23" t="s">
        <v>451</v>
      </c>
      <c r="J60" s="23" t="s">
        <v>309</v>
      </c>
      <c r="K60" s="31" t="s">
        <v>452</v>
      </c>
    </row>
    <row r="61" ht="54.75" customHeight="1" spans="1:11">
      <c r="A61" s="129"/>
      <c r="B61" s="130"/>
      <c r="C61" s="129"/>
      <c r="D61" s="23" t="s">
        <v>303</v>
      </c>
      <c r="E61" s="23" t="s">
        <v>304</v>
      </c>
      <c r="F61" s="31" t="s">
        <v>453</v>
      </c>
      <c r="G61" s="23" t="s">
        <v>306</v>
      </c>
      <c r="H61" s="31" t="s">
        <v>142</v>
      </c>
      <c r="I61" s="23" t="s">
        <v>336</v>
      </c>
      <c r="J61" s="23" t="s">
        <v>309</v>
      </c>
      <c r="K61" s="31" t="s">
        <v>454</v>
      </c>
    </row>
    <row r="62" ht="54.75" customHeight="1" spans="1:11">
      <c r="A62" s="129"/>
      <c r="B62" s="130"/>
      <c r="C62" s="129"/>
      <c r="D62" s="23" t="s">
        <v>303</v>
      </c>
      <c r="E62" s="23" t="s">
        <v>304</v>
      </c>
      <c r="F62" s="31" t="s">
        <v>455</v>
      </c>
      <c r="G62" s="23" t="s">
        <v>312</v>
      </c>
      <c r="H62" s="31" t="s">
        <v>141</v>
      </c>
      <c r="I62" s="23" t="s">
        <v>336</v>
      </c>
      <c r="J62" s="23" t="s">
        <v>309</v>
      </c>
      <c r="K62" s="31" t="s">
        <v>456</v>
      </c>
    </row>
    <row r="63" ht="54.75" customHeight="1" spans="1:11">
      <c r="A63" s="129"/>
      <c r="B63" s="130"/>
      <c r="C63" s="129"/>
      <c r="D63" s="23" t="s">
        <v>303</v>
      </c>
      <c r="E63" s="23" t="s">
        <v>315</v>
      </c>
      <c r="F63" s="31" t="s">
        <v>457</v>
      </c>
      <c r="G63" s="23" t="s">
        <v>306</v>
      </c>
      <c r="H63" s="31" t="s">
        <v>317</v>
      </c>
      <c r="I63" s="23" t="s">
        <v>318</v>
      </c>
      <c r="J63" s="23" t="s">
        <v>309</v>
      </c>
      <c r="K63" s="31" t="s">
        <v>458</v>
      </c>
    </row>
    <row r="64" ht="54.75" customHeight="1" spans="1:11">
      <c r="A64" s="131"/>
      <c r="B64" s="132"/>
      <c r="C64" s="131"/>
      <c r="D64" s="23" t="s">
        <v>338</v>
      </c>
      <c r="E64" s="23" t="s">
        <v>339</v>
      </c>
      <c r="F64" s="31" t="s">
        <v>459</v>
      </c>
      <c r="G64" s="23" t="s">
        <v>312</v>
      </c>
      <c r="H64" s="31" t="s">
        <v>341</v>
      </c>
      <c r="I64" s="23" t="s">
        <v>318</v>
      </c>
      <c r="J64" s="23" t="s">
        <v>309</v>
      </c>
      <c r="K64" s="31" t="s">
        <v>460</v>
      </c>
    </row>
    <row r="65" ht="54.75" customHeight="1" spans="1:11">
      <c r="A65" s="128" t="s">
        <v>461</v>
      </c>
      <c r="B65" s="128" t="s">
        <v>271</v>
      </c>
      <c r="C65" s="128" t="s">
        <v>462</v>
      </c>
      <c r="D65" s="23" t="s">
        <v>303</v>
      </c>
      <c r="E65" s="23" t="s">
        <v>304</v>
      </c>
      <c r="F65" s="31" t="s">
        <v>463</v>
      </c>
      <c r="G65" s="23" t="s">
        <v>312</v>
      </c>
      <c r="H65" s="31" t="s">
        <v>464</v>
      </c>
      <c r="I65" s="23" t="s">
        <v>388</v>
      </c>
      <c r="J65" s="23" t="s">
        <v>309</v>
      </c>
      <c r="K65" s="31" t="s">
        <v>465</v>
      </c>
    </row>
    <row r="66" ht="54.75" customHeight="1" spans="1:11">
      <c r="A66" s="129"/>
      <c r="B66" s="130"/>
      <c r="C66" s="129"/>
      <c r="D66" s="23" t="s">
        <v>303</v>
      </c>
      <c r="E66" s="23" t="s">
        <v>304</v>
      </c>
      <c r="F66" s="31" t="s">
        <v>466</v>
      </c>
      <c r="G66" s="23" t="s">
        <v>312</v>
      </c>
      <c r="H66" s="31" t="s">
        <v>387</v>
      </c>
      <c r="I66" s="23" t="s">
        <v>336</v>
      </c>
      <c r="J66" s="23" t="s">
        <v>309</v>
      </c>
      <c r="K66" s="31" t="s">
        <v>467</v>
      </c>
    </row>
    <row r="67" ht="54.75" customHeight="1" spans="1:11">
      <c r="A67" s="129"/>
      <c r="B67" s="130"/>
      <c r="C67" s="129"/>
      <c r="D67" s="23" t="s">
        <v>303</v>
      </c>
      <c r="E67" s="23" t="s">
        <v>315</v>
      </c>
      <c r="F67" s="31" t="s">
        <v>468</v>
      </c>
      <c r="G67" s="23" t="s">
        <v>306</v>
      </c>
      <c r="H67" s="31" t="s">
        <v>384</v>
      </c>
      <c r="I67" s="23" t="s">
        <v>318</v>
      </c>
      <c r="J67" s="23" t="s">
        <v>309</v>
      </c>
      <c r="K67" s="31" t="s">
        <v>469</v>
      </c>
    </row>
    <row r="68" ht="54.75" customHeight="1" spans="1:11">
      <c r="A68" s="131"/>
      <c r="B68" s="132"/>
      <c r="C68" s="131"/>
      <c r="D68" s="23" t="s">
        <v>338</v>
      </c>
      <c r="E68" s="23" t="s">
        <v>339</v>
      </c>
      <c r="F68" s="31" t="s">
        <v>470</v>
      </c>
      <c r="G68" s="23" t="s">
        <v>312</v>
      </c>
      <c r="H68" s="31" t="s">
        <v>384</v>
      </c>
      <c r="I68" s="23" t="s">
        <v>318</v>
      </c>
      <c r="J68" s="23" t="s">
        <v>309</v>
      </c>
      <c r="K68" s="31" t="s">
        <v>471</v>
      </c>
    </row>
    <row r="69" ht="54.75" customHeight="1" spans="1:11">
      <c r="A69" s="128" t="s">
        <v>472</v>
      </c>
      <c r="B69" s="128" t="s">
        <v>266</v>
      </c>
      <c r="C69" s="128" t="s">
        <v>473</v>
      </c>
      <c r="D69" s="23" t="s">
        <v>303</v>
      </c>
      <c r="E69" s="23" t="s">
        <v>304</v>
      </c>
      <c r="F69" s="31" t="s">
        <v>474</v>
      </c>
      <c r="G69" s="23" t="s">
        <v>312</v>
      </c>
      <c r="H69" s="31" t="s">
        <v>144</v>
      </c>
      <c r="I69" s="23" t="s">
        <v>391</v>
      </c>
      <c r="J69" s="23" t="s">
        <v>309</v>
      </c>
      <c r="K69" s="31" t="s">
        <v>475</v>
      </c>
    </row>
    <row r="70" ht="54.75" customHeight="1" spans="1:11">
      <c r="A70" s="129"/>
      <c r="B70" s="130"/>
      <c r="C70" s="129"/>
      <c r="D70" s="23" t="s">
        <v>303</v>
      </c>
      <c r="E70" s="23" t="s">
        <v>304</v>
      </c>
      <c r="F70" s="31" t="s">
        <v>476</v>
      </c>
      <c r="G70" s="23" t="s">
        <v>312</v>
      </c>
      <c r="H70" s="31" t="s">
        <v>477</v>
      </c>
      <c r="I70" s="23" t="s">
        <v>478</v>
      </c>
      <c r="J70" s="23" t="s">
        <v>309</v>
      </c>
      <c r="K70" s="31" t="s">
        <v>479</v>
      </c>
    </row>
    <row r="71" ht="54.75" customHeight="1" spans="1:11">
      <c r="A71" s="129"/>
      <c r="B71" s="130"/>
      <c r="C71" s="129"/>
      <c r="D71" s="23" t="s">
        <v>303</v>
      </c>
      <c r="E71" s="23" t="s">
        <v>315</v>
      </c>
      <c r="F71" s="31" t="s">
        <v>424</v>
      </c>
      <c r="G71" s="23" t="s">
        <v>312</v>
      </c>
      <c r="H71" s="31" t="s">
        <v>329</v>
      </c>
      <c r="I71" s="23" t="s">
        <v>318</v>
      </c>
      <c r="J71" s="23" t="s">
        <v>309</v>
      </c>
      <c r="K71" s="31" t="s">
        <v>480</v>
      </c>
    </row>
    <row r="72" ht="54.75" customHeight="1" spans="1:11">
      <c r="A72" s="129"/>
      <c r="B72" s="130"/>
      <c r="C72" s="129"/>
      <c r="D72" s="23" t="s">
        <v>303</v>
      </c>
      <c r="E72" s="23" t="s">
        <v>327</v>
      </c>
      <c r="F72" s="31" t="s">
        <v>481</v>
      </c>
      <c r="G72" s="23" t="s">
        <v>312</v>
      </c>
      <c r="H72" s="31" t="s">
        <v>482</v>
      </c>
      <c r="I72" s="23" t="s">
        <v>483</v>
      </c>
      <c r="J72" s="23" t="s">
        <v>309</v>
      </c>
      <c r="K72" s="31" t="s">
        <v>484</v>
      </c>
    </row>
    <row r="73" ht="54.75" customHeight="1" spans="1:11">
      <c r="A73" s="129"/>
      <c r="B73" s="130"/>
      <c r="C73" s="129"/>
      <c r="D73" s="23" t="s">
        <v>303</v>
      </c>
      <c r="E73" s="23" t="s">
        <v>351</v>
      </c>
      <c r="F73" s="31" t="s">
        <v>352</v>
      </c>
      <c r="G73" s="23" t="s">
        <v>321</v>
      </c>
      <c r="H73" s="31" t="s">
        <v>317</v>
      </c>
      <c r="I73" s="23" t="s">
        <v>318</v>
      </c>
      <c r="J73" s="23" t="s">
        <v>309</v>
      </c>
      <c r="K73" s="31" t="s">
        <v>485</v>
      </c>
    </row>
    <row r="74" ht="54.75" customHeight="1" spans="1:11">
      <c r="A74" s="129"/>
      <c r="B74" s="130"/>
      <c r="C74" s="129"/>
      <c r="D74" s="23" t="s">
        <v>331</v>
      </c>
      <c r="E74" s="23" t="s">
        <v>354</v>
      </c>
      <c r="F74" s="31" t="s">
        <v>486</v>
      </c>
      <c r="G74" s="23" t="s">
        <v>306</v>
      </c>
      <c r="H74" s="31" t="s">
        <v>341</v>
      </c>
      <c r="I74" s="23" t="s">
        <v>318</v>
      </c>
      <c r="J74" s="23" t="s">
        <v>309</v>
      </c>
      <c r="K74" s="31" t="s">
        <v>487</v>
      </c>
    </row>
    <row r="75" ht="54.75" customHeight="1" spans="1:11">
      <c r="A75" s="131"/>
      <c r="B75" s="132"/>
      <c r="C75" s="131"/>
      <c r="D75" s="23" t="s">
        <v>338</v>
      </c>
      <c r="E75" s="23" t="s">
        <v>339</v>
      </c>
      <c r="F75" s="31" t="s">
        <v>488</v>
      </c>
      <c r="G75" s="23" t="s">
        <v>489</v>
      </c>
      <c r="H75" s="31" t="s">
        <v>341</v>
      </c>
      <c r="I75" s="23" t="s">
        <v>318</v>
      </c>
      <c r="J75" s="23" t="s">
        <v>309</v>
      </c>
      <c r="K75" s="31" t="s">
        <v>490</v>
      </c>
    </row>
  </sheetData>
  <mergeCells count="29">
    <mergeCell ref="A2:K2"/>
    <mergeCell ref="A3:I3"/>
    <mergeCell ref="A8:A16"/>
    <mergeCell ref="A17:A22"/>
    <mergeCell ref="A23:A34"/>
    <mergeCell ref="A35:A40"/>
    <mergeCell ref="A41:A51"/>
    <mergeCell ref="A52:A59"/>
    <mergeCell ref="A60:A64"/>
    <mergeCell ref="A65:A68"/>
    <mergeCell ref="A69:A75"/>
    <mergeCell ref="B8:B16"/>
    <mergeCell ref="B17:B22"/>
    <mergeCell ref="B23:B34"/>
    <mergeCell ref="B35:B40"/>
    <mergeCell ref="B41:B51"/>
    <mergeCell ref="B52:B59"/>
    <mergeCell ref="B60:B64"/>
    <mergeCell ref="B65:B68"/>
    <mergeCell ref="B69:B75"/>
    <mergeCell ref="C8:C16"/>
    <mergeCell ref="C17:C22"/>
    <mergeCell ref="C23:C34"/>
    <mergeCell ref="C35:C40"/>
    <mergeCell ref="C41:C51"/>
    <mergeCell ref="C52:C59"/>
    <mergeCell ref="C60:C64"/>
    <mergeCell ref="C65:C68"/>
    <mergeCell ref="C69:C75"/>
  </mergeCells>
  <printOptions horizontalCentered="1"/>
  <pageMargins left="1" right="1" top="0.75" bottom="0.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2023-01-29T02:19:00Z</dcterms:created>
  <dcterms:modified xsi:type="dcterms:W3CDTF">2024-02-19T07:24:53Z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6A8C3F6670DA4D5EA6E5B0290093C7EE_12</vt:lpwstr>
  </property>
</Properties>
</file>