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<sst xmlns="http://schemas.openxmlformats.org/spreadsheetml/2006/main" count="2242" uniqueCount="716">
  <si>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</si>
  <si>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</si>
  <si>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</si>
  <si>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</si>
  <si>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</si>
  <si>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</si>
  <si>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</si>
  <si>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</si>
  <si>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</si>
  <si>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</si>
  <si>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</si>
  <si>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</si>
  <si>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</si>
  <si>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</si>
  <si>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</si>
  <si>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</si>
  <si>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</si>
  <si>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</si>
  <si>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</si>
  <si>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</si>
  <si>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</si>
  <si>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</si>
  <si>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</si>
  <si>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</si>
  <si>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</si>
  <si>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</si>
  <si>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</si>
  <si>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</si>
  <si>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</si>
  <si>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</si>
  <si>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</si>
  <si>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</si>
  <si>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</si>
  <si>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</si>
  <si>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</si>
  <si>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</si>
  <si>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</si>
  <si>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</si>
  <si>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</si>
  <si>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</si>
  <si>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</si>
  <si>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</si>
  <si>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</si>
  <si>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</si>
  <si>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295</t>
  </si>
  <si>
    <t>云南省人民政府国有资产监督管理委员会</t>
  </si>
  <si>
    <t>999769</t>
  </si>
  <si>
    <t>云南省建设投资控股集团有限公司</t>
  </si>
  <si>
    <t>295001</t>
  </si>
  <si>
    <t>999060</t>
  </si>
  <si>
    <t>云南省投资控股集团有限公司</t>
  </si>
  <si>
    <t>999552</t>
  </si>
  <si>
    <t>云南省设计院集团有限公司</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</si>
  <si>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</si>
  <si>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</si>
  <si>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</si>
  <si>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</si>
  <si>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</si>
  <si>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</si>
  <si>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</si>
  <si>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</si>
  <si>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</si>
  <si>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</si>
  <si>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</si>
  <si>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</si>
  <si>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</si>
  <si>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</si>
  <si>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</si>
  <si>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20139</t>
  </si>
  <si>
    <t>社会工作事务</t>
  </si>
  <si>
    <t>2013902</t>
  </si>
  <si>
    <t>一般行政管理事务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</si>
  <si>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</si>
  <si>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</si>
  <si>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</si>
  <si>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</si>
  <si>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</si>
  <si>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</si>
  <si>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</si>
  <si>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</si>
  <si>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</si>
  <si>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</si>
  <si>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</si>
  <si>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</si>
  <si>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</si>
  <si>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</si>
  <si>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</si>
  <si>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</si>
  <si>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</si>
  <si>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</si>
  <si>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</si>
  <si>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</si>
  <si>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</si>
  <si>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</si>
  <si>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</si>
  <si>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21507</t>
  </si>
  <si>
    <t>国有资产监管</t>
  </si>
  <si>
    <t>2150701</t>
  </si>
  <si>
    <t>行政运行</t>
  </si>
  <si>
    <t>2150702</t>
  </si>
  <si>
    <t>2150799</t>
  </si>
  <si>
    <t>其他国有资产监管支出</t>
  </si>
  <si>
    <t>221</t>
  </si>
  <si>
    <t>住房保障支出</t>
  </si>
  <si>
    <t>22102</t>
  </si>
  <si>
    <t>住房改革支出</t>
  </si>
  <si>
    <t>2210201</t>
  </si>
  <si>
    <t>住房公积金</t>
  </si>
  <si>
    <t>223</t>
  </si>
  <si>
    <t>国有资本经营预算支出</t>
  </si>
  <si>
    <t>22302</t>
  </si>
  <si>
    <t>国有企业资本金注入</t>
  </si>
  <si>
    <t>2230201</t>
  </si>
  <si>
    <t>国有经济结构调整支出</t>
  </si>
  <si>
    <t>22399</t>
  </si>
  <si>
    <t>其他国有资本经营预算支出</t>
  </si>
  <si>
    <t>2239999</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</si>
  <si>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</si>
  <si>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</si>
  <si>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</si>
  <si>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</si>
  <si>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</si>
  <si>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</si>
  <si>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</si>
  <si>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</si>
  <si>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</si>
  <si>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</si>
  <si>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</si>
  <si>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</si>
  <si>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</si>
  <si>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</si>
  <si>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</si>
  <si>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</si>
  <si>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</si>
  <si>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</si>
  <si>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</si>
  <si>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</si>
  <si>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</si>
  <si>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</si>
  <si>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</si>
  <si>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</si>
  <si>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</si>
  <si>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</si>
  <si>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</si>
  <si>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</si>
  <si>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</si>
  <si>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</si>
  <si>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</si>
  <si>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</si>
  <si>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</si>
  <si>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</si>
  <si>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</si>
  <si>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</si>
  <si>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</si>
  <si>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</si>
  <si>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</si>
  <si>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</si>
  <si>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</si>
  <si>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</si>
  <si>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</si>
  <si>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</si>
  <si>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</si>
  <si>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</si>
  <si>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</si>
  <si>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</si>
  <si>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</si>
  <si>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530000210000000042768</t>
  </si>
  <si>
    <t>行政人员支出工资</t>
  </si>
  <si>
    <t>30101</t>
  </si>
  <si>
    <t>基本工资</t>
  </si>
  <si>
    <t>30102</t>
  </si>
  <si>
    <t>津贴补贴</t>
  </si>
  <si>
    <t>30103</t>
  </si>
  <si>
    <t>奖金</t>
  </si>
  <si>
    <t>530000210000000042770</t>
  </si>
  <si>
    <t>社会保障缴费</t>
  </si>
  <si>
    <t>30108</t>
  </si>
  <si>
    <t>机关事业单位基本养老保险缴费</t>
  </si>
  <si>
    <t>30112</t>
  </si>
  <si>
    <t>其他社会保障缴费</t>
  </si>
  <si>
    <t>30110</t>
  </si>
  <si>
    <t>职工基本医疗保险缴费</t>
  </si>
  <si>
    <t>30111</t>
  </si>
  <si>
    <t>公务员医疗补助缴费</t>
  </si>
  <si>
    <t>530000210000000042772</t>
  </si>
  <si>
    <t>30113</t>
  </si>
  <si>
    <t>530000210000000042773</t>
  </si>
  <si>
    <t>对个人和家庭的补助</t>
  </si>
  <si>
    <t>30305</t>
  </si>
  <si>
    <t>生活补助</t>
  </si>
  <si>
    <t>530000210000000042775</t>
  </si>
  <si>
    <t>公车购置及运维费</t>
  </si>
  <si>
    <t>30231</t>
  </si>
  <si>
    <t>公务用车运行维护费</t>
  </si>
  <si>
    <t>530000210000000042777</t>
  </si>
  <si>
    <t>30217</t>
  </si>
  <si>
    <t>530000210000000042778</t>
  </si>
  <si>
    <t>行政人员公务交通补贴</t>
  </si>
  <si>
    <t>30239</t>
  </si>
  <si>
    <t>其他交通费用</t>
  </si>
  <si>
    <t>530000210000000042779</t>
  </si>
  <si>
    <t>工会经费</t>
  </si>
  <si>
    <t>30228</t>
  </si>
  <si>
    <t>530000210000000042780</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</si>
  <si>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</si>
  <si>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</si>
  <si>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</si>
  <si>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</si>
  <si>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</si>
  <si>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</si>
  <si>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</si>
  <si>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</si>
  <si>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</si>
  <si>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</si>
  <si>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</si>
  <si>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</si>
  <si>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</si>
  <si>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</si>
  <si>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</si>
  <si>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</si>
  <si>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</si>
  <si>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</si>
  <si>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</si>
  <si>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</si>
  <si>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</si>
  <si>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30215</t>
  </si>
  <si>
    <t>会议费</t>
  </si>
  <si>
    <t>30216</t>
  </si>
  <si>
    <t>培训费</t>
  </si>
  <si>
    <t>30226</t>
  </si>
  <si>
    <t>劳务费</t>
  </si>
  <si>
    <t>30227</t>
  </si>
  <si>
    <t>委托业务费</t>
  </si>
  <si>
    <t>530000241100002220805</t>
  </si>
  <si>
    <t>行政人员绩效奖</t>
  </si>
  <si>
    <t>预算05-1表</t>
  </si>
  <si>
    <t>2026年部门项目支出预算表</t>
  </si>
  <si>
    <t>项目分类</t>
  </si>
  <si>
    <t>项目单位</t>
  </si>
  <si>
    <t>本年拨款</t>
  </si>
  <si>
    <t>其中：本次下达</t>
  </si>
  <si>
    <t>部门预算机动经费</t>
  </si>
  <si>
    <t>其他运转类</t>
  </si>
  <si>
    <t>530000241100002472208</t>
  </si>
  <si>
    <t>31007</t>
  </si>
  <si>
    <t>信息网络及软件购置更新</t>
  </si>
  <si>
    <t>国企改革监管治理专项经费</t>
  </si>
  <si>
    <t>专项业务类</t>
  </si>
  <si>
    <t>530000231100001106237</t>
  </si>
  <si>
    <t>国资国企发展专项经费</t>
  </si>
  <si>
    <t>530000221100000161899</t>
  </si>
  <si>
    <t>全省国资监管人才培养专项经费</t>
  </si>
  <si>
    <t>530000221100000194619</t>
  </si>
  <si>
    <t>人才发展专项资金</t>
  </si>
  <si>
    <t>事业发展类</t>
  </si>
  <si>
    <t>530000251100003348755</t>
  </si>
  <si>
    <t>深化国企改革专项经费</t>
  </si>
  <si>
    <t>530000221100000177851</t>
  </si>
  <si>
    <t>省属国有企业监督检查专项经费</t>
  </si>
  <si>
    <t>530000221100000161319</t>
  </si>
  <si>
    <t>省委组织部公务员工作专项经费</t>
  </si>
  <si>
    <t>530000261100005170750</t>
  </si>
  <si>
    <t>外部董事专项经费</t>
  </si>
  <si>
    <t>民生类</t>
  </si>
  <si>
    <t>530000221100000183842</t>
  </si>
  <si>
    <t>因公出国（境）专项经费</t>
  </si>
  <si>
    <t>因公出国（境）经费</t>
  </si>
  <si>
    <t>530000210000000031836</t>
  </si>
  <si>
    <t>30212</t>
  </si>
  <si>
    <t>因公出国（境）费用</t>
  </si>
  <si>
    <t>云南省国资委信创项目</t>
  </si>
  <si>
    <t>530000251100003889108</t>
  </si>
  <si>
    <t>31002</t>
  </si>
  <si>
    <t>办公设备购置</t>
  </si>
  <si>
    <t>政务信息化运维服务项目补助资金</t>
  </si>
  <si>
    <t>专业信息系统运行维护费</t>
  </si>
  <si>
    <t>530000251100003278774</t>
  </si>
  <si>
    <t>云投集团改革发展补助资金</t>
  </si>
  <si>
    <t>530000261100004803583</t>
  </si>
  <si>
    <t>31201</t>
  </si>
  <si>
    <t>资本金注入</t>
  </si>
  <si>
    <t>科创驱动型城市更新全流程智能咨询能力升级项目经费</t>
  </si>
  <si>
    <t>530000261100004954670</t>
  </si>
  <si>
    <t>云南建投集团金融赋能提升项目资金</t>
  </si>
  <si>
    <t>530000261100005157768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</si>
  <si>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</si>
  <si>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</si>
  <si>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</si>
  <si>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</si>
  <si>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</si>
  <si>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</si>
  <si>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</si>
  <si>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</si>
  <si>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</si>
  <si>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</si>
  <si>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</si>
  <si>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</si>
  <si>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度“博士招引三年行动”在省委人才办具体指导下，省国资委党委统筹计划，指导所属企业制定详细招聘计划，到发达地区和知名高校开展年度招引行动。主要任务是通过扎实的招聘专场活动以完成云南国企改革新一轮国企改革三年行动目标任务和“三项重点工作”提供高质量人才支撑为目标，大力引进省属企业急需的各类金融运作、市场营销、高级职业经理人、高技能人才等方面人才，为云南省高质量发展提供有力支撑。 </t>
  </si>
  <si>
    <t>产出指标</t>
  </si>
  <si>
    <t>数量指标</t>
  </si>
  <si>
    <t>专场招聘活动次数</t>
  </si>
  <si>
    <t>&gt;=</t>
  </si>
  <si>
    <t>1.00</t>
  </si>
  <si>
    <t>次</t>
  </si>
  <si>
    <t>定量指标</t>
  </si>
  <si>
    <t>反映“博士招引三年行动”专场招聘活动次数</t>
  </si>
  <si>
    <t>质量指标</t>
  </si>
  <si>
    <t>招聘质量</t>
  </si>
  <si>
    <t>博士及以上高层次人才</t>
  </si>
  <si>
    <t>定性指标</t>
  </si>
  <si>
    <t>反映招聘质量是否达到博士及以上高层次人才</t>
  </si>
  <si>
    <t>时效指标</t>
  </si>
  <si>
    <t>项目完成期限</t>
  </si>
  <si>
    <t>=</t>
  </si>
  <si>
    <t>年</t>
  </si>
  <si>
    <t>项目完成期限在2025年度内</t>
  </si>
  <si>
    <t>效益指标</t>
  </si>
  <si>
    <t>社会效益</t>
  </si>
  <si>
    <t>提高招聘效益</t>
  </si>
  <si>
    <t>招聘效果明显</t>
  </si>
  <si>
    <t>招聘待定示范效益明显</t>
  </si>
  <si>
    <t>满意度指标</t>
  </si>
  <si>
    <t>服务对象满意度</t>
  </si>
  <si>
    <t>参与招聘企业满意度</t>
  </si>
  <si>
    <t>90</t>
  </si>
  <si>
    <t>%</t>
  </si>
  <si>
    <t>反映参与招聘企业满意度</t>
  </si>
  <si>
    <t>通过全年度对20户省属企业每户企业开展监督检查，累计开展30个工作日，预计每户省属企业延伸检查2户，着重从强化日常监督管理、问题线索处置、督促整改落实等方面精准发力，发挥监督“前哨”作用，适时开展点对点监督，及时发现和纠正省属企业存在的问题，做到省属企业国有资产流失率≤0%，提高企业防范化解重大风险能力，助推省属企业高质量发展。</t>
  </si>
  <si>
    <t>综合监督次数</t>
  </si>
  <si>
    <t>10</t>
  </si>
  <si>
    <t>反映省属企业开展检查数量次数，分批次对20户省属企业开展检查</t>
  </si>
  <si>
    <t>延伸检查省属子企业户数</t>
  </si>
  <si>
    <t>40</t>
  </si>
  <si>
    <t>户</t>
  </si>
  <si>
    <t>反映延伸检查省属子企业户数</t>
  </si>
  <si>
    <t>问题整改率</t>
  </si>
  <si>
    <t>100</t>
  </si>
  <si>
    <t>一年内综合监督检查发现问题整改完成数量占发现问题总数的比率。</t>
  </si>
  <si>
    <t>任务完成时间</t>
  </si>
  <si>
    <t>&lt;=</t>
  </si>
  <si>
    <t>2026年11月30日</t>
  </si>
  <si>
    <t>反映检查任务完成时间。</t>
  </si>
  <si>
    <t>省属企业国有资产流失率</t>
  </si>
  <si>
    <t>0</t>
  </si>
  <si>
    <t>反映省属企业国有资产流失情况</t>
  </si>
  <si>
    <t>满意度</t>
  </si>
  <si>
    <t>反映受益对象满意度
满意度=（调查问卷满意数/发放调查问卷数）*100%</t>
  </si>
  <si>
    <t>成本指标</t>
  </si>
  <si>
    <t>经济成本指标</t>
  </si>
  <si>
    <t>项目成本费用</t>
  </si>
  <si>
    <t>20</t>
  </si>
  <si>
    <t>万元</t>
  </si>
  <si>
    <t xml:space="preserve">反映项目成本控制情况
</t>
  </si>
  <si>
    <t>2026年项目实施主要围绕：1.对云南国资国企系统服务社会经济发展的经验做法进行正面宣传，对网友、网络媒体等有关报道进行监测，及时发现不利于云南国资国企发展的激进、虚假等负面言论，年度内完成国资国企正面舆情报道版面数（纸媒）达到12版，国资国企正面舆情各类媒体报道条数≥100条，及时对国资国企舆情动态进行监测，形成舆情监测报告12份；严控负面舆情的发生，切实保证负面舆情发生次数=0次。
2.开展省属企业投资监管工作，组织年度投资计划及部分重点项目专家评审；对投资情况进行监督检查，对投资项目后评价工作进行监督和指导，选择部分投资项目组织开展后评价；通过赴先进地区学习，促进投资监管工作提质增效。
3.根据中央组织部印发《党委（党组）书记抓基层党建工作述职评议考核办法（试行）》及云南省实施办法，对22户省属企业党委书记抓基层党建进行述职评议考核。
4.聘请法律顾问对省国资委的重要决策事项出具法律意见书、对重大问题提供法律咨询服务。举办两期习近平法治思想讲座。开展12.4宪法宣传日活动，举办新任职干部宪法宣誓仪式。继续对标国务院国资委法规局及上海市国资委，学习经验做法，不断完善国资监管体制和省属企业法治建设工作。
5.按照《国务院国资委关于进一步深化国资国企改革的方案》（征求意见稿）文件精神和改革工作要求，抓紧研究制定出台我省进一步深化国资国企改革的方案。在年内安排时间到国资国企改革先进省份学习改革工作经验，为我省方案的研究制定提供思路、方案。
6.每年春节，按照上级要求和工作惯例，省国资委党委将开展走访慰问工作。拟由8位委领导带队，分为8个组深入16户省属企业，将走访慰问困难职工和困难党员相结合。
7.整合国资产权系统及财政产权系统。主要建立覆盖全省的产权登记管理系统，实现质押登记业务信息化管理，实现工商返回数据查询、比对及补录等。
8.完成约5000份档案的规范化整理和编目工作，使档案管理达到国家"十防"标准要求，完成现有的所有纸质档案数字化扫描加工，提高档案利用效率和服务水平，为公众查阅档案提供便利，支持政府决策和社会治理，通过数字化减少原件使用频率，延长档案寿命，促进无纸化办公，实现生态环保下效益。</t>
  </si>
  <si>
    <t>舆情监测时长</t>
  </si>
  <si>
    <t>24</t>
  </si>
  <si>
    <t>小时</t>
  </si>
  <si>
    <t>考核是否24小时监测舆情，是否及时推送涉负面舆情的链接</t>
  </si>
  <si>
    <t>社会舆情检测报告数量</t>
  </si>
  <si>
    <t>12</t>
  </si>
  <si>
    <t>期</t>
  </si>
  <si>
    <t>反映社会舆情检测报告数里</t>
  </si>
  <si>
    <t>困难企业职工慰问人数</t>
  </si>
  <si>
    <t>1000</t>
  </si>
  <si>
    <t>人</t>
  </si>
  <si>
    <t>反映本单位预计困难企业职工慰问人数</t>
  </si>
  <si>
    <t>每家法律顾问服务次数</t>
  </si>
  <si>
    <t>25</t>
  </si>
  <si>
    <t>反映法律顾问单位提供法律服务（包括出具法律意见书和提供法律咨询）的数量</t>
  </si>
  <si>
    <t>国资国企正面舆情报道版面数</t>
  </si>
  <si>
    <t>版</t>
  </si>
  <si>
    <t>反映国资国企正面舆情报道版面数</t>
  </si>
  <si>
    <t>国资国企正面舆情媒体报道条数</t>
  </si>
  <si>
    <t>条</t>
  </si>
  <si>
    <t>反映国资国企正面舆情报道条数</t>
  </si>
  <si>
    <t>形成省属企业合规管理评价报告</t>
  </si>
  <si>
    <t>个</t>
  </si>
  <si>
    <t>反映出具省属企业评价报告数量情况</t>
  </si>
  <si>
    <t>省属企业投资计划审核工作</t>
  </si>
  <si>
    <t>17</t>
  </si>
  <si>
    <t>考核省属企业投资计划审核工作完成情况</t>
  </si>
  <si>
    <t>每家法律顾问意见被采纳次数</t>
  </si>
  <si>
    <t>考核每家法律顾问单位法律意见被采纳次数</t>
  </si>
  <si>
    <t>负面舆情发生次数</t>
  </si>
  <si>
    <t>反映负面舆情发生次数</t>
  </si>
  <si>
    <t>用于反映项目实施的受益群体的满意度
服务对象满意度=（调查问卷满意数/发放调查问卷数）*100%</t>
  </si>
  <si>
    <t>云南省国资委安全可靠终端采购，根据有关要求，完成终端真替真用目标，提升互联网信创终端使用率，带动机关工作效率增长。</t>
  </si>
  <si>
    <t>质量验收合格率</t>
  </si>
  <si>
    <t>反映信息设备验收合格的情况。</t>
  </si>
  <si>
    <t>完成安全可靠终端部署</t>
  </si>
  <si>
    <t>反映是否完成终端部署情况</t>
  </si>
  <si>
    <t>项目设备采购及时率</t>
  </si>
  <si>
    <t>反映是否在规定期限内完成设备采购</t>
  </si>
  <si>
    <t>设备全年正常运行情况</t>
  </si>
  <si>
    <t>良好</t>
  </si>
  <si>
    <t>反映设备全年正常运行情况。</t>
  </si>
  <si>
    <t>使用人员满意度</t>
  </si>
  <si>
    <t>85</t>
  </si>
  <si>
    <t>反映使用对象对信息系统使用的满意度。
使用人员满意度=（对信息系统满意的使用人员/问卷调查人数）*100%</t>
  </si>
  <si>
    <t>1.2026年计划在全省招录1700名左右的选调生。通过做好省外知名高校暑期实践活动和选调生政策宣讲，吸引更多省外知名高校优秀毕业生报考云南省选调生，通过报名、资格审查、笔试、面试、考察、体检、公示等程序，完成2026年选调生招录任务。
2.2026年计划从清华大学、北京大学、中国人民大学等知名高校中定向招录1400名左右选调生，其中硕士及以上学历（省本级）100名。</t>
  </si>
  <si>
    <t>定向选调生招录工作部署会议</t>
  </si>
  <si>
    <t>公务员：反映选调生招录工作部署情况。</t>
  </si>
  <si>
    <t>定向招录选调生宣讲会</t>
  </si>
  <si>
    <t>公务员：反映选调生考录工作宣讲情况。</t>
  </si>
  <si>
    <t>招录人数</t>
  </si>
  <si>
    <t>反映选调招录人数情况。</t>
  </si>
  <si>
    <t>硕士发放人数</t>
  </si>
  <si>
    <t>反映招录硕士定向选调生补贴发放人数</t>
  </si>
  <si>
    <t>任务完成率</t>
  </si>
  <si>
    <t>95</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</si>
  <si>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</si>
  <si>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</si>
  <si>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</si>
  <si>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</si>
  <si>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</si>
  <si>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规划办：反映工作任务完成情况。</t>
  </si>
  <si>
    <t>办理公务员录用手续准确率</t>
  </si>
  <si>
    <t>公务员：办理录用手续准确率达100%。</t>
  </si>
  <si>
    <t>公务员招录有效性</t>
  </si>
  <si>
    <t>人岗匹配</t>
  </si>
  <si>
    <t>公务员：反映公务员招录有效性。</t>
  </si>
  <si>
    <t>考生满意度</t>
  </si>
  <si>
    <t>公务员：考生满意度达到90%以上。</t>
  </si>
  <si>
    <t>补贴发放满意度</t>
  </si>
  <si>
    <t>规划办：反映满意度调查率情况。</t>
  </si>
  <si>
    <t>项目资金节约</t>
  </si>
  <si>
    <t>不超预算</t>
  </si>
  <si>
    <t>规划办：反映项目总成本控制情况。</t>
  </si>
  <si>
    <t>目标1.组织一批次因公出国（境）项目，对相关企业的境外投资项目进行现场调研。拟安排2个国家，8天的行程，团组成员暂定1名委领导和1名业务处室负责人，出访结束后撰写完成出访报告1份
目标2.从执行对外投资政策、风险与重大事件管理、履行社会责任、业务和内部制度管理、经营能力等方面客观评估省属企业境外投资项目的整体情况，国有资产损失率为0
目标3.访问交流结束后，发放调查问卷，请团员对本次访问交流的效果、安排、存在的问题等提出意见及建议，以便今后进一步完善出访交流的组织和安排
通过项目的实施能够有效履行部门对国有资产监督监管的职能职责，国有资产增值保值的责任。</t>
  </si>
  <si>
    <t>出访国家数</t>
  </si>
  <si>
    <t>反映年度出访的国家总数情况。</t>
  </si>
  <si>
    <t>出访人员数量</t>
  </si>
  <si>
    <t>反映年度组织出访人员总数情况。</t>
  </si>
  <si>
    <t>出访报告数量</t>
  </si>
  <si>
    <t>份</t>
  </si>
  <si>
    <t>反映省国资委出访报告完成数量</t>
  </si>
  <si>
    <t>经费先行审核备案率</t>
  </si>
  <si>
    <t>反映出访团组对经费先行审核备案的情况。
经费先行审核备案率=出国前进行经费审核备案的团组数/出访总团组数*100%</t>
  </si>
  <si>
    <t>经费规范核销率</t>
  </si>
  <si>
    <t>反映出访出国经费规范核销情况。                   经费规范核销率=经费规范核销的团组数/出访总团组数*100%</t>
  </si>
  <si>
    <t>经济效益</t>
  </si>
  <si>
    <t>境外国有资产损失率</t>
  </si>
  <si>
    <t>反映通过项目的实施境外国有资产损失情况</t>
  </si>
  <si>
    <t>对团组出访路线、调研内容、活动安排的满意程度</t>
  </si>
  <si>
    <t xml:space="preserve">本次项目围绕云南省与中央企业融合发展恳谈会筹备工作、财务报表系统软件运维、云南省国资委视频会议设备项目进行，具体明细如下：
一是2026年完成云南省与中央企业融合发展恳谈会筹备工作：深入贯彻习近平总书记视察云南重要讲话重要指示精神，全面落实国家区域协调发展战略和“一带一路”倡议，进一步深化拓展央地合作领域，共同谋划“十五五”央地合作重大项目，不断开创央地合作新局面，因地制宜加速培育新质生产力，推动产业链从“单向赋能”向“双向融合”深度转型，助力云南实现“3815”战略发展目标，携手推进中国式现代化；
二是云南省国资委2026年度财务报表系统软件运维项目：保障系统全年稳定运行，及时应对突发故障处置；及时响应用户咨询，完成系统bug修复和安全补丁升级，提升系统易用性和安全性，避免因系统故障导致财务数据报送延误；
三是购置云南省国资委视频会议设备；我委视频会议设备由硬件MCU（多点控制单元）、录播服务器以及相关网络设备和视频终端组成，目前服务16家州市国资委和32家省属企业。因MCU设备、录播服务器和交换机已使用15年，设备元器件老化，超出电子设备8年的使用年限，设备运行不稳定，容易发生故障，导致无法召开视频会议。省国资委党委会同意采购视频会议系统MCU设备升级改造服务。
四是为贯彻党的二十届三中全会对深化国资国企作出的系统部署，有效发挥综合经营能力评价对省属企业高质量发展的引导作用，推动省属企业持续提升核心竞争力，增强核心功能，省国资委印发了《云南省省属企业综合经营能力评价暂行办法（试行）》（云国资考分〔2025〕90号），办法聚焦省委“3815”战略发展目标和企业改革发展实际，建立多维度、系统化评价指标体系，运用行业及一流企业对标等方法，对省属企业一定时期内的经营绩效水平、改革创新、竞争能力、风险管控、工作状况等进行综合评价。
</t>
  </si>
  <si>
    <t>数据推送次数</t>
  </si>
  <si>
    <t>反映年度内定期向国资监管平台推送数据及响应处室需求推送数据的总次数</t>
  </si>
  <si>
    <t>视频会议设备验收合格率</t>
  </si>
  <si>
    <t>系统稳定运行率</t>
  </si>
  <si>
    <t>98</t>
  </si>
  <si>
    <t>反映系统全年正常运行时间占总运行时间的比例</t>
  </si>
  <si>
    <t>项目经费年度内拨付完成</t>
  </si>
  <si>
    <t>反映经费拨付在年度内完成。</t>
  </si>
  <si>
    <t>监管效率提升度</t>
  </si>
  <si>
    <t>显著提升</t>
  </si>
  <si>
    <t>反映通过系统服务，监管效率的提升情况。</t>
  </si>
  <si>
    <t>覆盖服务企业数</t>
  </si>
  <si>
    <t>800</t>
  </si>
  <si>
    <t>家</t>
  </si>
  <si>
    <t>反映通过系统服务受益的省属及州市国资国企数量</t>
  </si>
  <si>
    <t>服务对象综合满意度</t>
  </si>
  <si>
    <t>反映服务对象满意度情况</t>
  </si>
  <si>
    <t>2026年主要完成以下内容：互联网专线及业务运行稳定；信息系统网络安全保障充分，符合政策法规要求；门户网站、办公协同系统安全得到充分保障，防篡改、防渗透、防入侵；
持续优化在线监管系统（一期）、财务快报系统、产权管理系统的各项功能，确保系统功能符合智能化升级需求，提升系统的易用性与实用性。完善数据自动采集功能，提高数据采集的准确性、完整性和及时性，减少人工干预，确保数据实时性与可靠性。增强数据交换和共享能力，实现与其他相关系统高效的数据交互，提升监管数据的流通性与应用价值。同时完成3个系统的等保三级测评和商密评估。通过租用稳定、先进、高效、安全的数据专网服务，确保国资国企在线监管系统稳定运行。</t>
  </si>
  <si>
    <t>等保三级测评通过率</t>
  </si>
  <si>
    <t>反映系统测评通过情况</t>
  </si>
  <si>
    <t>完成相关系统运维服务</t>
  </si>
  <si>
    <t>项</t>
  </si>
  <si>
    <t>反映系统年度完成服务情况</t>
  </si>
  <si>
    <t>反映信息系统验收合格情况。</t>
  </si>
  <si>
    <t>高危漏洞修复达标率</t>
  </si>
  <si>
    <t>反映关键漏洞修复时效与效果</t>
  </si>
  <si>
    <t>监管数据上报及时性</t>
  </si>
  <si>
    <t>反映监管数据是否及时完成上报。</t>
  </si>
  <si>
    <t>系统全年正常运行天数</t>
  </si>
  <si>
    <t>365</t>
  </si>
  <si>
    <t>天</t>
  </si>
  <si>
    <t>反映信息系统全年正常运行时间情况。</t>
  </si>
  <si>
    <t>重大风险事件漏报率</t>
  </si>
  <si>
    <t>反映因系统失效导致的监管盲区事件概率</t>
  </si>
  <si>
    <t>1.开展科技与产业创新能力提升培训1期，通过专家授课、案例研讨、实地参访（如浙皖标杆企业）等形式，强化数字技术应用、产学研融合等核心内容，助力国资系统培育新质生产力，推动高质量发展。
2.完成年内由省国资委负责核准、备案的国有资产评估项目评审工作，资产评估核准、备案项目个数不少于35个，评估项目备案通过率≥90%，备案受理率=100%，有效保障国有资产交易和国有资产价值核定的公允性。
3.开展省属企业监督能力、考核分配业务、资产评估、科技创新与产业创新能力等培训工作，国有企业考核分配业务培训人数≥50人，国资监管能力培训认可率≥85%，培训参与度100%，进一步提升参训人员素质和专业能力，助力国资监管效能持续提升与国有企业现代化治理水平优化，为省属企业高质量发展提供坚实的人才支撑与专业保障。</t>
  </si>
  <si>
    <t>国有企业考核分配业务培训人数</t>
  </si>
  <si>
    <t>50</t>
  </si>
  <si>
    <t>反映参加国有企业考核分配业务培训的人数情况</t>
  </si>
  <si>
    <t>科技与产业创新能力提升培训期数</t>
  </si>
  <si>
    <t>用于反映科技创新与产业创新能力提升培训期数情况</t>
  </si>
  <si>
    <t>资产评估核准、备案项目个数</t>
  </si>
  <si>
    <t>35</t>
  </si>
  <si>
    <t>反映预算部门（单位）组织开展资产评估项目核准、备案的个数。</t>
  </si>
  <si>
    <t>评估项目备案通过率</t>
  </si>
  <si>
    <t>反映预算部门（单位）组织开展资产评估项目核准、备案的质量。</t>
  </si>
  <si>
    <t>培训参与度</t>
  </si>
  <si>
    <t>用于反映培训人员参与情况。
培训参与度=（参加培训人数/计划培训人数）*100%</t>
  </si>
  <si>
    <t>任务完成及时率</t>
  </si>
  <si>
    <t>用于反映和考核该项目是否在规定时间内完成。
任务完成及时率=(按时完成的任务数量/需要完成任务总数)*100%</t>
  </si>
  <si>
    <t>国资监管能力培训认可率</t>
  </si>
  <si>
    <t>用于反映和考核通过对国资国企开展的各类培训，对于人才队伍建设、业务能力提高的情况
认可率=（评价认可数/评价总数）*100%</t>
  </si>
  <si>
    <t>备案受理率</t>
  </si>
  <si>
    <t>反映预算部门（单位）组织开展资产评估项目核准、备案的效率。</t>
  </si>
  <si>
    <t>用于反映项目实施的受益群体的满意度
满意度=（调查问卷满意数/发放调查问卷总数）*100%</t>
  </si>
  <si>
    <t>2026年国资监管治理专项经费年度目标为：1.云南省国有企业改革发展提升行动实施工作经费（1）到国资监管工作和国企改革工作先进的省份开展4次调研活动；（2）各州（市）、省属企业改革发展提升行动推进情况调研督导。
2.省属企业投资监管工作经费。（1）到投资监管工作先进的省份开展5次调研活动；（2）对省属企业投资情况进行监督检查。
3.上市工作推进较好地区调研。到国有企业上市工作衔接的身份开展3次调研活动。</t>
  </si>
  <si>
    <t>投资监管调研次数</t>
  </si>
  <si>
    <t>反映投资监管调研次数</t>
  </si>
  <si>
    <t>省属企业改革发展推进情况督导</t>
  </si>
  <si>
    <t>16</t>
  </si>
  <si>
    <t>反映省属企业综合监督情况</t>
  </si>
  <si>
    <t>反映项目任务完成时效性
任务完成及时率=（任务及时完成数/任务总数）*100%</t>
  </si>
  <si>
    <t>推进云南省国有企业投资管理能力</t>
  </si>
  <si>
    <t>明显提高</t>
  </si>
  <si>
    <t>反映云南省国有企业投资管理能力提高情况</t>
  </si>
  <si>
    <t>反映受益对象满意度
满意度=（调查问卷满意数/发放调查问卷数）*100%</t>
  </si>
  <si>
    <t>成本控制率</t>
  </si>
  <si>
    <t>反映项目开展中成本控制情况</t>
  </si>
  <si>
    <t>该项目2026年主要完成内容如下：
1.根据省委省政府和省委组织部的工作要求，预计2026年省属企业外部董事预计41名。其中专职外部董事20人，兼职外部董事21人。相关费用预算经过股权公司外部董事工作部门的论证和评估。同时，省国资委根据外部董事管理办法，根据工作需要和资金使用进度，分批将经费拨付到股权公司运营管理有限公司，由该公司按要求和实际需要向外部董事支付相关费用、安排工作经费。确保外部董事履职工作顺畅，经费保障安全。省国资委经过严谨细致的研判，预评估该项目可操作性强，将严格执行省财政所确立的工作目标，及时高效完成好相关项目实施工作。
2.落实中央、省委省政府关于深化国企改革及完善国有企业现代企业制度专项行动部署要求，围绕省属企业外部董事履职能力提升，推动国有企业规范高效运作，举办省属企业外部董事和股权代表专业化能力提升培训班。通过培训进一步把握外部董事管理办法及配套制度，进一步提升外部董事和股权代表履职能力和水平，进一步增强外部董事风险意识及科学决策能力，推动国有企业规范高效运作，为企业战略决策、经营管理更好地出谋划策，以高质量履职推动企业高质量发展。</t>
  </si>
  <si>
    <t>外部董事人数（含兼职）</t>
  </si>
  <si>
    <t>41</t>
  </si>
  <si>
    <t>省属国有企业外部董事队伍人数按照计划配置专职20人，兼职预估数21人为测算标准。</t>
  </si>
  <si>
    <t>培训参加人次</t>
  </si>
  <si>
    <t>人、次</t>
  </si>
  <si>
    <t>反映参加培训的外部董事和股权代表人数</t>
  </si>
  <si>
    <t>任职企业工作履职情况</t>
  </si>
  <si>
    <t>良好或以上</t>
  </si>
  <si>
    <t>根据外部董事任职企业年度考核测评结果以及董事会决策效率过程中所体现的价值综合评判，需达到履职满意度良好以上为评定标准。</t>
  </si>
  <si>
    <t>发放及时率</t>
  </si>
  <si>
    <t>反映资金发放及时性</t>
  </si>
  <si>
    <t>提升省属企业董事会决策水平</t>
  </si>
  <si>
    <t>反映所作决策符合专业水准，与所任职企业战略目标高度契合，产生较好社会效益。</t>
  </si>
  <si>
    <t>可持续影响</t>
  </si>
  <si>
    <t>项目可持续性</t>
  </si>
  <si>
    <t>符合省委省政府确立的工作目标，以确保项目可持续性</t>
  </si>
  <si>
    <t>外部董事服务满意度</t>
  </si>
  <si>
    <t>反映受益对象的满意程度</t>
  </si>
  <si>
    <t>外部董事履职满意度</t>
  </si>
  <si>
    <t>反映获补助受益对象的满意程度。
外部董事履职满意率=（调查满意数/调查总数）*100%</t>
  </si>
  <si>
    <t>成本控制</t>
  </si>
  <si>
    <t>预算范围内</t>
  </si>
  <si>
    <t>反省项目成本控制情况</t>
  </si>
  <si>
    <t>2026年全省国资监管人才培养专项经费年度目标为：
1.云南省国资监管系统领导干部能力素质提升培训班。培训班围绕学习宣传贯彻党的二十大，二十届三中、四中全会，习近平新时代中国特色社会主义思想，习近平总书记考察云南重要讲话精神为主要内容，坚持以深化国资改革、促进企业发展和解决深化国企改革重点、难点问题为主导，通过完善中国特色现代企业制度、职业经理人制度建设、国企党建工作创新、股权投资与管理、国企投融资风险防范等方面的前沿理论和典型案例的培训，进一步提升全省国资监管干部队伍能力素质，更好的履行国资监管职能。
2.2026年云南省国资委党员教育培训班。 结合党的二十大、习近平考察云南重要讲话精神、新一轮国企改革和国资监管工作的实际，以提升业务能力和综合素质为目的，通过对党员干部开展政治理论、党性教育、国资监管实务和知识更新方面的培训，进一步提升干部的自身能力素质，更好的胜任国资监管的需要。
3.云南省卓越企业家研修培训班。本次培训由省工业和信息化厅推荐选派全省重点培养的民营企业家30名、省国资委推荐选派国有企业优秀高级经营管理人员20名；深入贯彻落实习近平总书记考察云南重要讲话精神，围绕我省“3815”战略发展目标，把握宏观经济发展形势，着眼产业转型升级需要，紧跟产业发展趋势变化，紧贴企业经营管理实际，系统学习发展战略规划、管理模式创新、决策模型优化、营销策略执行等内容，汲取东部发达地区企业发展先进经验，持续提升企业家的战略洞察能力、科学决策能力、创新思维能力和危机应变能力。
4.云南省属企中层干部综合能力提升专题培训班。本次培训拟依托相关培训机构举办1期云南省属企中层干部综合能力提升专题培训班，培训天数7天，学员主要由省属企业中层管理人员、重要子企业班子成员等组成，计划人数80人。培训以深入学习贯彻习近平新时代中国特色社会主义思想和党的二十大和二十届历次全会精神为指导，主要以完成新一轮国企改革三年行动目标任务和“三项重点工作”为抓手，围绕以科技创新、科技兴滇和节能减排等重点，进一步增强云南国有经济竞争力、创新力、控制力、影响力和抗风险能力，为云南省高质量发展提供有力支撑。</t>
  </si>
  <si>
    <t>培训举办期数</t>
  </si>
  <si>
    <t>反映省国资委人才队伍培训举办期数</t>
  </si>
  <si>
    <t>参加培训人数</t>
  </si>
  <si>
    <t>200</t>
  </si>
  <si>
    <t>反映参加培训人数情况</t>
  </si>
  <si>
    <t>培训出勤率</t>
  </si>
  <si>
    <t>反映省国资委人才队伍培训人员参与度
培训覆盖率=（实际参加培训人数/要参加培训人数）*100%</t>
  </si>
  <si>
    <t>培训完成时间</t>
  </si>
  <si>
    <t>反映省国资委人才队伍培训举办完成时限</t>
  </si>
  <si>
    <t>人才队伍能力提升认可率</t>
  </si>
  <si>
    <t>反映国资监管系统人才队伍能力提升认可率
认可率=（调查认可人数/调查总人数）*100%</t>
  </si>
  <si>
    <t>受训学员满意度</t>
  </si>
  <si>
    <t>反映受训学员满意度
受训学员满意度=（对培训整体满意的参训人数/参训总人数）*100%</t>
  </si>
  <si>
    <t>集团将聚焦新能源产业布局，做实主业实业培育，纵深推进产业结构调整与转型升级，加快构建现代化产业体系，持续提升综合竞争实力，力争2026年合并资产总额、营业总收入、利润总额均同比增长1%以上，稳居中国企业500强行列。</t>
  </si>
  <si>
    <t>资产规模增长</t>
  </si>
  <si>
    <t>2026年资产总额较2025年的增长比</t>
  </si>
  <si>
    <t>营业收入总额增长</t>
  </si>
  <si>
    <t>2026年营业收入总额较2025年的增长比</t>
  </si>
  <si>
    <t>利润总额增长率</t>
  </si>
  <si>
    <t xml:space="preserve">2026年利润总额较2025年的增长比
</t>
  </si>
  <si>
    <t>保持在中国500强行列</t>
  </si>
  <si>
    <t>保持中国500强</t>
  </si>
  <si>
    <t>云投集团维持在中国500强企业</t>
  </si>
  <si>
    <t>生态效益</t>
  </si>
  <si>
    <t>生态环境保护</t>
  </si>
  <si>
    <t>实现生态环保零处罚</t>
  </si>
  <si>
    <t>集团将扎实推进蓝天、碧水、净土三大保卫战，严格执行生态环境保护法律法规等要求，压实各所属企业环保主体责任，坚决守牢依法排污、合规经营底线，确保所属企业实现环境违法违规"零处罚"。</t>
  </si>
  <si>
    <t>员工满意度</t>
  </si>
  <si>
    <t>92.00</t>
  </si>
  <si>
    <t>本项目的实施将全面提升集团公司在城市更新业务领域的综合服务能力并形成以相关专业设备、专有技术、科技专利为架构的成套技术体系，使之成为集团公司在市场中的核心竞争力并打造企业业务增长的主要带动板块。在绩效指标方面，通过项目的实施拟申报国家发明专利3项、实用新型专利6项、培训企业专业技术人员100人次、带动企业城市更新领域科技研发投入1200万元，在项目执行期内促进企业新签城市更新业务领域主营业务合同4400万元，项目单位满意度100%。
在技术指标方面，建成集团公司城市更新重点实验室（暂定名）一座、市政污水检测分析化验实验室（暂定名）一座，全面强化集团公司在城市更新领域前端数据感知（无人机实景模型测绘、热成像检测、既有建筑结构高可靠性检测、复杂城市污水检测分析）方面的能力。同时，结合相关新质生产力发展主要方向，在集团公司内部部署AI推理服务器以及AI大模型应用基座，对企业前期大模型训练成果进行迁移，实现AI辅助设计的大规模应用，全面提升企业智慧设计能力以及生产效率。最后，为相关新业务的开展提供配套软、硬件设施，全面补齐集团公司综合能力短板。</t>
  </si>
  <si>
    <t>专利申请数量</t>
  </si>
  <si>
    <t>9</t>
  </si>
  <si>
    <t>通过专项研究形成专有技术，考核依据为国家知识产权受理通知书</t>
  </si>
  <si>
    <t>项目按合同书进度完成率</t>
  </si>
  <si>
    <t>项目执行进度情况，项目申报执行期1年。</t>
  </si>
  <si>
    <t>带动企业研发投入</t>
  </si>
  <si>
    <t>1200</t>
  </si>
  <si>
    <t>带动启动企业同步立项城市更新领域科技研发项目投入。</t>
  </si>
  <si>
    <t>带动新签合同额</t>
  </si>
  <si>
    <t>4000</t>
  </si>
  <si>
    <t>带动企业在建筑、市政城市更新领域开展向业务新签定业务合同。</t>
  </si>
  <si>
    <t>带动新增主营业务收入</t>
  </si>
  <si>
    <t>2800</t>
  </si>
  <si>
    <t>带动企业在建筑、市政城市更新领域开展相关业务并形成企业营业收入。</t>
  </si>
  <si>
    <t>培训人数</t>
  </si>
  <si>
    <t>培训人员数量，以执行期间相关会议通知、会议签到表为考核依据。</t>
  </si>
  <si>
    <t>转化应用成果数</t>
  </si>
  <si>
    <t>项目相关成果在实际工程项目中进行示范应用推广。</t>
  </si>
  <si>
    <t>项目单位满意度</t>
  </si>
  <si>
    <t>以企业服务项目各参建单位调查回访问卷为考核依据。</t>
  </si>
  <si>
    <t xml:space="preserve">通过资本增厚，助力省建投集团充分发挥资金集中管理、内部融通结算、产业链金融支撑及创新金融产品研发等核心职能，显著提升集团资金统筹管理能力。2026年集团内部资金结算量达10000亿元以上，有效稳定债券与融资市场预期，争取集团融资需求达成率95%以上，综合融资成本率控制在4%以下，强化到期带息债务保障机制，坚决控制带息债务0违约，确保集团资产负债率稳定控制在73%的行业平均值以下。
</t>
  </si>
  <si>
    <t>融资达成率</t>
  </si>
  <si>
    <t>反映云南建投集团融资需求完成情况。融资达成率=实际完成融资金额÷计划需求融资金额*100%。</t>
  </si>
  <si>
    <t>集团内部资金结算量</t>
  </si>
  <si>
    <t>10000</t>
  </si>
  <si>
    <t>亿元</t>
  </si>
  <si>
    <t>反映建投集团通过财务公司资金集中结算情况，体现集团对下属各单位资金收支的集中管控能力和资金流动性风险管理水平。</t>
  </si>
  <si>
    <t>集团资产负债率</t>
  </si>
  <si>
    <t>73</t>
  </si>
  <si>
    <t>反映建投集团年度资产负债率控制目标。</t>
  </si>
  <si>
    <t>带息债务违约次数</t>
  </si>
  <si>
    <t>反映建投集团带息负债违约风险管控成效。</t>
  </si>
  <si>
    <t>综合融资成本率</t>
  </si>
  <si>
    <t>反映建投集团综合融资成本情况。综合融资成本率=融资费用（含利息、手续费、贴息等）÷带息负债总额</t>
  </si>
  <si>
    <t>受益人群满意度</t>
  </si>
  <si>
    <t>集团内各成员单位满意度情况。</t>
  </si>
  <si>
    <t>预算06表</t>
  </si>
  <si>
    <t>2026年政府性基金预算支出预算表</t>
  </si>
  <si>
    <t>政府性基金预算支出</t>
  </si>
  <si>
    <t>注：本部门2026年无政府性基金预算，故2026年政府性基金预算支出预算表为空表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</si>
  <si>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</si>
  <si>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</si>
  <si>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</si>
  <si>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</si>
  <si>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</si>
  <si>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</si>
  <si>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</si>
  <si>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</si>
  <si>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</si>
  <si>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</si>
  <si>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</si>
  <si>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</si>
  <si>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公车加油</t>
  </si>
  <si>
    <t>C23120302 车辆加油、添加燃料服务</t>
  </si>
  <si>
    <t>公车维修</t>
  </si>
  <si>
    <t>C23120301 车辆维修和保养服务</t>
  </si>
  <si>
    <t>公车保险</t>
  </si>
  <si>
    <t>C1804010201 机动车保险服务</t>
  </si>
  <si>
    <t>保密柜</t>
  </si>
  <si>
    <t>A05010504 保密柜</t>
  </si>
  <si>
    <t>复印纸</t>
  </si>
  <si>
    <t>A05040101 复印纸</t>
  </si>
  <si>
    <t>包</t>
  </si>
  <si>
    <t>物业服务费</t>
  </si>
  <si>
    <t>C21040001 物业管理服务</t>
  </si>
  <si>
    <t>国资国企舆情监测与风险控制</t>
  </si>
  <si>
    <t>C23000000 商务服务</t>
  </si>
  <si>
    <t>财务报表系统软件运维</t>
  </si>
  <si>
    <t>C16070300 软件运维服务</t>
  </si>
  <si>
    <t>视频会议设备</t>
  </si>
  <si>
    <t>A02080805 视频会议系统及会议室音频系统</t>
  </si>
  <si>
    <t>套</t>
  </si>
  <si>
    <t>国资国企在线监管系统数据专线租用服务项目</t>
  </si>
  <si>
    <t>C16990000 其他信息技术服务</t>
  </si>
  <si>
    <t>基础网络运维技术保障服务项目</t>
  </si>
  <si>
    <t>信息化系统等保测评服务项目</t>
  </si>
  <si>
    <t>信息化系统密码应用安全性评估服务项目</t>
  </si>
  <si>
    <t>办公协同系统运维服务</t>
  </si>
  <si>
    <t>C16070000 运行维护服务</t>
  </si>
  <si>
    <t>笔记本电脑</t>
  </si>
  <si>
    <t>A02010108 便携式计算机</t>
  </si>
  <si>
    <t>台</t>
  </si>
  <si>
    <t>预算08表</t>
  </si>
  <si>
    <t>2026年部门政府购买服务预算表</t>
  </si>
  <si>
    <t>政府购买服务项目</t>
  </si>
  <si>
    <t>政府购买服务目录</t>
  </si>
  <si>
    <t>物业服务</t>
  </si>
  <si>
    <t>B1102 物业管理服务</t>
  </si>
  <si>
    <t>A0102 公共安全情况监测服务</t>
  </si>
  <si>
    <t>B1001 机关信息系统开发与维护服务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</si>
  <si>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</si>
  <si>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</si>
  <si>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</si>
  <si>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</si>
  <si>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</si>
  <si>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</si>
  <si>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</si>
  <si>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</si>
  <si>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</si>
  <si>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</si>
  <si>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</si>
  <si>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</si>
  <si>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</si>
  <si>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</si>
  <si>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</si>
  <si>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</si>
  <si>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</si>
  <si>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</si>
  <si>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</si>
  <si>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</si>
  <si>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</si>
  <si>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</si>
  <si>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</si>
  <si>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</si>
  <si>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</si>
  <si>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注：本部门2026年无省对下转移支付支出预算，故2026年省对下转移支付预算表为空表</t>
  </si>
  <si>
    <t>预算09-2表</t>
  </si>
  <si>
    <t>2026年省对下转移支付绩效目标表</t>
  </si>
  <si>
    <t>注：本单位2026年无省对下转移支付支出预算，故2026年省对下转移支付绩效目标表为空表</t>
  </si>
  <si>
    <t>预算10表</t>
  </si>
  <si>
    <t>2026年新增资产配置表</t>
  </si>
  <si>
    <t>资产类别</t>
  </si>
  <si>
    <t>资产分类代码.名称</t>
  </si>
  <si>
    <t>资产名称</t>
  </si>
  <si>
    <t>计量单位</t>
  </si>
  <si>
    <t>财政部门批复数（元）</t>
  </si>
  <si>
    <t>单价</t>
  </si>
  <si>
    <t>金额</t>
  </si>
  <si>
    <t>7</t>
  </si>
  <si>
    <t>8</t>
  </si>
  <si>
    <t>设备</t>
  </si>
  <si>
    <t>家具和用品</t>
  </si>
  <si>
    <t>注：涉及土地使用权、房屋、公务用车购置，按照现行相关管理制度规定报批，以职能部门审批意见为准。</t>
  </si>
  <si>
    <t>预算11表</t>
  </si>
  <si>
    <t>2026年中央转移支付补助项目支出预算表</t>
  </si>
  <si>
    <t>上级补助</t>
  </si>
  <si>
    <t>注：本单位2026年无中央转移支付补助项目支出预算，故2026年中央转移支付补助项目支出预算表为空表</t>
  </si>
  <si>
    <t>预算12表</t>
  </si>
  <si>
    <t>2026年部门项目支出中期规划预算表</t>
  </si>
  <si>
    <t>项目级次</t>
  </si>
  <si>
    <t>2026年</t>
  </si>
  <si>
    <t>2027年</t>
  </si>
  <si>
    <t>2028年</t>
  </si>
  <si>
    <t>212 因公出国（境）经费</t>
  </si>
  <si>
    <t>本级</t>
  </si>
  <si>
    <t>223 专业信息系统运行维护费</t>
  </si>
  <si>
    <t>229 其他运转类</t>
  </si>
  <si>
    <t>311 专项业务类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</si>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</sst>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7"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7" fillId="0" borderId="7">
      <alignment horizontal="right" vertical="center"/>
    </xf>
    <xf numFmtId="0" fontId="26" fillId="0" borderId="0" applyNumberFormat="0" applyFill="0" applyBorder="0" applyAlignment="0" applyProtection="0">
      <alignment vertical="center"/>
    </xf>
    <xf numFmtId="0" fontId="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7"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77" fontId="7" fillId="0" borderId="7">
      <alignment horizontal="right" vertical="center"/>
    </xf>
    <xf numFmtId="49" fontId="7" fillId="0" borderId="7">
      <alignment horizontal="left" vertical="center" wrapText="1"/>
    </xf>
    <xf numFmtId="177" fontId="7" fillId="0" borderId="7">
      <alignment horizontal="right" vertical="center"/>
    </xf>
    <xf numFmtId="179" fontId="7" fillId="0" borderId="7">
      <alignment horizontal="right" vertical="center"/>
    </xf>
    <xf numFmtId="180" fontId="7" fillId="0" borderId="7">
      <alignment horizontal="right" vertical="center"/>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7"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7" fontId="7" fillId="0" borderId="7" xfId="54">
      <alignment horizontal="right" vertical="center"/>
    </xf>
    <xf numFmtId="49" fontId="9" fillId="0" borderId="7" xfId="53" applyFont="1" applyAlignment="1">
      <alignment horizontal="left" vertical="center" wrapText="1" indent="1"/>
    </xf>
    <xf numFmtId="180" fontId="7" fillId="0" borderId="7" xfId="0" applyNumberFormat="1" applyFont="1" applyBorder="1" applyAlignment="1">
      <alignment horizontal="left" vertical="center"/>
    </xf>
    <xf numFmtId="177"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7"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2"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7"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7"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9" sqref="A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2" t="s">
        <v>0</v>
      </c>
    </row>
    <row r="2" ht="36" customHeight="1" spans="1:4">
      <c r="A2" s="45" t="s">
        <v>1</v>
      </c>
      <c r="B2" s="172"/>
      <c r="C2" s="172"/>
      <c r="D2" s="172"/>
    </row>
    <row r="3" ht="21" customHeight="1" spans="1:4">
      <c r="A3" s="95" t="str">
        <f>"单位名称："&amp;"云南省人民政府国有资产监督管理委员会"</f>
        <v>单位名称：云南省人民政府国有资产监督管理委员会</v>
      </c>
      <c r="B3" s="137"/>
      <c r="C3" s="137"/>
      <c r="D3" s="101"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8" t="s">
        <v>8</v>
      </c>
      <c r="B7" s="124">
        <v>34113243.26</v>
      </c>
      <c r="C7" s="23" t="str">
        <f>"一"&amp;"、"&amp;"一般公共服务支出"</f>
        <v>一、一般公共服务支出</v>
      </c>
      <c r="D7" s="124">
        <v>1001000</v>
      </c>
    </row>
    <row r="8" ht="25.4" customHeight="1" spans="1:4">
      <c r="A8" s="148" t="s">
        <v>9</v>
      </c>
      <c r="B8" s="124"/>
      <c r="C8" s="23" t="str">
        <f>"二"&amp;"、"&amp;"社会保障和就业支出"</f>
        <v>二、社会保障和就业支出</v>
      </c>
      <c r="D8" s="124">
        <v>2637011.87</v>
      </c>
    </row>
    <row r="9" ht="25.4" customHeight="1" spans="1:4">
      <c r="A9" s="148" t="s">
        <v>10</v>
      </c>
      <c r="B9" s="124">
        <v>938967633.59</v>
      </c>
      <c r="C9" s="23" t="str">
        <f>"三"&amp;"、"&amp;"卫生健康支出"</f>
        <v>三、卫生健康支出</v>
      </c>
      <c r="D9" s="124">
        <v>2712056.61</v>
      </c>
    </row>
    <row r="10" ht="25.4" customHeight="1" spans="1:4">
      <c r="A10" s="148" t="s">
        <v>11</v>
      </c>
      <c r="B10" s="94"/>
      <c r="C10" s="23" t="str">
        <f>"四"&amp;"、"&amp;"资源勘探工业信息等支出"</f>
        <v>四、资源勘探工业信息等支出</v>
      </c>
      <c r="D10" s="124">
        <v>25821859.14</v>
      </c>
    </row>
    <row r="11" ht="25.4" customHeight="1" spans="1:4">
      <c r="A11" s="148" t="s">
        <v>12</v>
      </c>
      <c r="B11" s="124"/>
      <c r="C11" s="23" t="str">
        <f>"五"&amp;"、"&amp;"住房保障支出"</f>
        <v>五、住房保障支出</v>
      </c>
      <c r="D11" s="124">
        <v>1941315.64</v>
      </c>
    </row>
    <row r="12" ht="25.4" customHeight="1" spans="1:4">
      <c r="A12" s="148" t="s">
        <v>13</v>
      </c>
      <c r="B12" s="94"/>
      <c r="C12" s="23" t="str">
        <f>"六"&amp;"、"&amp;"国有资本经营预算支出"</f>
        <v>六、国有资本经营预算支出</v>
      </c>
      <c r="D12" s="124">
        <v>938967633.59</v>
      </c>
    </row>
    <row r="13" ht="25.4" customHeight="1" spans="1:4">
      <c r="A13" s="148" t="s">
        <v>14</v>
      </c>
      <c r="B13" s="94"/>
      <c r="C13" s="23"/>
      <c r="D13" s="124"/>
    </row>
    <row r="14" ht="25.4" customHeight="1" spans="1:4">
      <c r="A14" s="148" t="s">
        <v>15</v>
      </c>
      <c r="B14" s="94"/>
      <c r="C14" s="23"/>
      <c r="D14" s="124"/>
    </row>
    <row r="15" ht="25.4" customHeight="1" spans="1:4">
      <c r="A15" s="173" t="s">
        <v>16</v>
      </c>
      <c r="B15" s="94"/>
      <c r="C15" s="23"/>
      <c r="D15" s="124"/>
    </row>
    <row r="16" ht="25.4" customHeight="1" spans="1:4">
      <c r="A16" s="173" t="s">
        <v>17</v>
      </c>
      <c r="B16" s="124"/>
      <c r="C16" s="23"/>
      <c r="D16" s="124"/>
    </row>
    <row r="17" ht="25.4" customHeight="1" spans="1:4">
      <c r="A17" s="174" t="s">
        <v>18</v>
      </c>
      <c r="B17" s="144">
        <v>973080876.85</v>
      </c>
      <c r="C17" s="146" t="s">
        <v>19</v>
      </c>
      <c r="D17" s="144">
        <v>973080876.85</v>
      </c>
    </row>
    <row r="18" ht="25.4" customHeight="1" spans="1:4">
      <c r="A18" s="175" t="s">
        <v>20</v>
      </c>
      <c r="B18" s="144"/>
      <c r="C18" s="176" t="s">
        <v>21</v>
      </c>
      <c r="D18" s="177"/>
    </row>
    <row r="19" ht="25.4" customHeight="1" spans="1:4">
      <c r="A19" s="178" t="s">
        <v>22</v>
      </c>
      <c r="B19" s="124"/>
      <c r="C19" s="145" t="s">
        <v>22</v>
      </c>
      <c r="D19" s="94"/>
    </row>
    <row r="20" ht="25.4" customHeight="1" spans="1:4">
      <c r="A20" s="178" t="s">
        <v>23</v>
      </c>
      <c r="B20" s="124"/>
      <c r="C20" s="145" t="s">
        <v>23</v>
      </c>
      <c r="D20" s="94"/>
    </row>
    <row r="21" ht="25.4" customHeight="1" spans="1:4">
      <c r="A21" s="179" t="s">
        <v>24</v>
      </c>
      <c r="B21" s="144">
        <v>973080876.85</v>
      </c>
      <c r="C21" s="146" t="s">
        <v>25</v>
      </c>
      <c r="D21" s="140">
        <v>973080876.85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9.025" customWidth="1"/>
    <col min="2" max="2" width="28.6083333333333" customWidth="1"/>
    <col min="3" max="3" width="31.6083333333333" customWidth="1"/>
    <col min="4" max="6" width="33.45" customWidth="1"/>
  </cols>
  <sheetData>
    <row r="1" ht="15.75" customHeight="1" spans="6:6">
      <c r="F1" s="56" t="s">
        <v>603</v>
      </c>
    </row>
    <row r="2" ht="28.5" customHeight="1" spans="1:6">
      <c r="A2" s="27" t="s">
        <v>604</v>
      </c>
      <c r="B2" s="27"/>
      <c r="C2" s="27"/>
      <c r="D2" s="27"/>
      <c r="E2" s="27"/>
      <c r="F2" s="27"/>
    </row>
    <row r="3" ht="15" customHeight="1" spans="1:6">
      <c r="A3" s="103" t="str">
        <f>"单位名称："&amp;"云南省人民政府国有资产监督管理委员会"</f>
        <v>单位名称：云南省人民政府国有资产监督管理委员会</v>
      </c>
      <c r="B3" s="104"/>
      <c r="C3" s="104"/>
      <c r="D3" s="59"/>
      <c r="E3" s="59"/>
      <c r="F3" s="105" t="s">
        <v>2</v>
      </c>
    </row>
    <row r="4" ht="18.75" customHeight="1" spans="1:6">
      <c r="A4" s="9" t="s">
        <v>151</v>
      </c>
      <c r="B4" s="9" t="s">
        <v>55</v>
      </c>
      <c r="C4" s="9" t="s">
        <v>56</v>
      </c>
      <c r="D4" s="15" t="s">
        <v>605</v>
      </c>
      <c r="E4" s="62"/>
      <c r="F4" s="62"/>
    </row>
    <row r="5" ht="30" customHeight="1" spans="1:6">
      <c r="A5" s="18"/>
      <c r="B5" s="18"/>
      <c r="C5" s="18"/>
      <c r="D5" s="15" t="s">
        <v>30</v>
      </c>
      <c r="E5" s="62" t="s">
        <v>64</v>
      </c>
      <c r="F5" s="62" t="s">
        <v>65</v>
      </c>
    </row>
    <row r="6" ht="16.5" customHeight="1" spans="1:6">
      <c r="A6" s="62">
        <v>1</v>
      </c>
      <c r="B6" s="62">
        <v>2</v>
      </c>
      <c r="C6" s="62">
        <v>3</v>
      </c>
      <c r="D6" s="62">
        <v>4</v>
      </c>
      <c r="E6" s="62">
        <v>5</v>
      </c>
      <c r="F6" s="62">
        <v>6</v>
      </c>
    </row>
    <row r="7" ht="20.25" customHeight="1" spans="1:6">
      <c r="A7" s="29"/>
      <c r="B7" s="29"/>
      <c r="C7" s="29"/>
      <c r="D7" s="22"/>
      <c r="E7" s="22"/>
      <c r="F7" s="22"/>
    </row>
    <row r="8" ht="17.25" customHeight="1" spans="1:6">
      <c r="A8" s="106" t="s">
        <v>117</v>
      </c>
      <c r="B8" s="107"/>
      <c r="C8" s="107" t="s">
        <v>117</v>
      </c>
      <c r="D8" s="22"/>
      <c r="E8" s="22"/>
      <c r="F8" s="22"/>
    </row>
    <row r="9" customFormat="1" ht="19" customHeight="1" spans="1:1">
      <c r="A9" t="s">
        <v>606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topLeftCell="A6" workbookViewId="0">
      <selection activeCell="B21" sqref="B21"/>
    </sheetView>
  </sheetViews>
  <sheetFormatPr defaultColWidth="9.14166666666667" defaultRowHeight="14.25" customHeight="1"/>
  <cols>
    <col min="1" max="1" width="39.1416666666667" customWidth="1"/>
    <col min="2" max="2" width="21.7083333333333" customWidth="1"/>
    <col min="3" max="3" width="35.275" customWidth="1"/>
    <col min="4" max="4" width="7.70833333333333" customWidth="1"/>
    <col min="5" max="5" width="10.275" customWidth="1"/>
    <col min="6" max="11" width="14.7416666666667" customWidth="1"/>
    <col min="12" max="16" width="12.575" customWidth="1"/>
    <col min="17" max="17" width="10.425" customWidth="1"/>
  </cols>
  <sheetData>
    <row r="1" ht="13.5" customHeight="1" spans="15:17">
      <c r="O1" s="54"/>
      <c r="P1" s="54"/>
      <c r="Q1" s="101" t="s">
        <v>607</v>
      </c>
    </row>
    <row r="2" ht="27.75" customHeight="1" spans="1:17">
      <c r="A2" s="57" t="s">
        <v>608</v>
      </c>
      <c r="B2" s="27"/>
      <c r="C2" s="27"/>
      <c r="D2" s="27"/>
      <c r="E2" s="27"/>
      <c r="F2" s="27"/>
      <c r="G2" s="27"/>
      <c r="H2" s="27"/>
      <c r="I2" s="27"/>
      <c r="J2" s="27"/>
      <c r="K2" s="46"/>
      <c r="L2" s="27"/>
      <c r="M2" s="27"/>
      <c r="N2" s="27"/>
      <c r="O2" s="46"/>
      <c r="P2" s="46"/>
      <c r="Q2" s="27"/>
    </row>
    <row r="3" ht="18.75" customHeight="1" spans="1:17">
      <c r="A3" s="95" t="str">
        <f>"单位名称："&amp;"云南省人民政府国有资产监督管理委员会"</f>
        <v>单位名称：云南省人民政府国有资产监督管理委员会</v>
      </c>
      <c r="B3" s="6"/>
      <c r="C3" s="6"/>
      <c r="D3" s="6"/>
      <c r="E3" s="6"/>
      <c r="F3" s="6"/>
      <c r="G3" s="6"/>
      <c r="H3" s="6"/>
      <c r="I3" s="6"/>
      <c r="J3" s="6"/>
      <c r="O3" s="64"/>
      <c r="P3" s="64"/>
      <c r="Q3" s="102" t="s">
        <v>142</v>
      </c>
    </row>
    <row r="4" ht="15.75" customHeight="1" spans="1:17">
      <c r="A4" s="9" t="s">
        <v>609</v>
      </c>
      <c r="B4" s="69" t="s">
        <v>610</v>
      </c>
      <c r="C4" s="69" t="s">
        <v>611</v>
      </c>
      <c r="D4" s="69" t="s">
        <v>612</v>
      </c>
      <c r="E4" s="69" t="s">
        <v>613</v>
      </c>
      <c r="F4" s="69" t="s">
        <v>614</v>
      </c>
      <c r="G4" s="70" t="s">
        <v>158</v>
      </c>
      <c r="H4" s="70"/>
      <c r="I4" s="70"/>
      <c r="J4" s="70"/>
      <c r="K4" s="71"/>
      <c r="L4" s="70"/>
      <c r="M4" s="70"/>
      <c r="N4" s="70"/>
      <c r="O4" s="88"/>
      <c r="P4" s="71"/>
      <c r="Q4" s="89"/>
    </row>
    <row r="5" ht="17.25" customHeight="1" spans="1:17">
      <c r="A5" s="14"/>
      <c r="B5" s="72"/>
      <c r="C5" s="72"/>
      <c r="D5" s="72"/>
      <c r="E5" s="72"/>
      <c r="F5" s="72"/>
      <c r="G5" s="72" t="s">
        <v>30</v>
      </c>
      <c r="H5" s="72" t="s">
        <v>33</v>
      </c>
      <c r="I5" s="72" t="s">
        <v>615</v>
      </c>
      <c r="J5" s="72" t="s">
        <v>616</v>
      </c>
      <c r="K5" s="73" t="s">
        <v>617</v>
      </c>
      <c r="L5" s="90" t="s">
        <v>618</v>
      </c>
      <c r="M5" s="90"/>
      <c r="N5" s="90"/>
      <c r="O5" s="91"/>
      <c r="P5" s="92"/>
      <c r="Q5" s="74"/>
    </row>
    <row r="6" ht="54" customHeight="1" spans="1:17">
      <c r="A6" s="17"/>
      <c r="B6" s="74"/>
      <c r="C6" s="74"/>
      <c r="D6" s="74"/>
      <c r="E6" s="74"/>
      <c r="F6" s="74"/>
      <c r="G6" s="74"/>
      <c r="H6" s="74" t="s">
        <v>32</v>
      </c>
      <c r="I6" s="74"/>
      <c r="J6" s="74"/>
      <c r="K6" s="75"/>
      <c r="L6" s="74" t="s">
        <v>32</v>
      </c>
      <c r="M6" s="74" t="s">
        <v>43</v>
      </c>
      <c r="N6" s="74" t="s">
        <v>165</v>
      </c>
      <c r="O6" s="93" t="s">
        <v>39</v>
      </c>
      <c r="P6" s="75" t="s">
        <v>40</v>
      </c>
      <c r="Q6" s="74" t="s">
        <v>41</v>
      </c>
    </row>
    <row r="7" ht="15" customHeight="1" spans="1:17">
      <c r="A7" s="18">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76" t="s">
        <v>45</v>
      </c>
      <c r="B8" s="77"/>
      <c r="C8" s="77"/>
      <c r="D8" s="77"/>
      <c r="E8" s="98"/>
      <c r="F8" s="22">
        <v>1349973.58</v>
      </c>
      <c r="G8" s="22">
        <v>4012473.58</v>
      </c>
      <c r="H8" s="22">
        <v>3062473.58</v>
      </c>
      <c r="I8" s="22"/>
      <c r="J8" s="22">
        <v>950000</v>
      </c>
      <c r="K8" s="22"/>
      <c r="L8" s="22"/>
      <c r="M8" s="22"/>
      <c r="N8" s="22"/>
      <c r="O8" s="22"/>
      <c r="P8" s="22"/>
      <c r="Q8" s="22"/>
    </row>
    <row r="9" ht="21" customHeight="1" spans="1:17">
      <c r="A9" s="79" t="s">
        <v>45</v>
      </c>
      <c r="B9" s="77"/>
      <c r="C9" s="77"/>
      <c r="D9" s="99"/>
      <c r="E9" s="100"/>
      <c r="F9" s="22">
        <v>1349973.58</v>
      </c>
      <c r="G9" s="22">
        <v>4012473.58</v>
      </c>
      <c r="H9" s="22">
        <v>3062473.58</v>
      </c>
      <c r="I9" s="22"/>
      <c r="J9" s="22">
        <v>950000</v>
      </c>
      <c r="K9" s="22"/>
      <c r="L9" s="22"/>
      <c r="M9" s="22"/>
      <c r="N9" s="22"/>
      <c r="O9" s="22"/>
      <c r="P9" s="22"/>
      <c r="Q9" s="22"/>
    </row>
    <row r="10" ht="28" customHeight="1" spans="1:17">
      <c r="A10" s="80" t="s">
        <v>191</v>
      </c>
      <c r="B10" s="77" t="s">
        <v>619</v>
      </c>
      <c r="C10" s="77" t="s">
        <v>620</v>
      </c>
      <c r="D10" s="99" t="s">
        <v>466</v>
      </c>
      <c r="E10" s="100">
        <v>1</v>
      </c>
      <c r="F10" s="22"/>
      <c r="G10" s="22">
        <v>65000</v>
      </c>
      <c r="H10" s="22">
        <v>65000</v>
      </c>
      <c r="I10" s="22"/>
      <c r="J10" s="22"/>
      <c r="K10" s="22"/>
      <c r="L10" s="22"/>
      <c r="M10" s="22"/>
      <c r="N10" s="22"/>
      <c r="O10" s="22"/>
      <c r="P10" s="22"/>
      <c r="Q10" s="22"/>
    </row>
    <row r="11" ht="28" customHeight="1" spans="1:17">
      <c r="A11" s="80" t="s">
        <v>191</v>
      </c>
      <c r="B11" s="77" t="s">
        <v>621</v>
      </c>
      <c r="C11" s="77" t="s">
        <v>622</v>
      </c>
      <c r="D11" s="99" t="s">
        <v>466</v>
      </c>
      <c r="E11" s="100">
        <v>1</v>
      </c>
      <c r="F11" s="22">
        <v>40000</v>
      </c>
      <c r="G11" s="22">
        <v>40000</v>
      </c>
      <c r="H11" s="22">
        <v>40000</v>
      </c>
      <c r="I11" s="22"/>
      <c r="J11" s="22"/>
      <c r="K11" s="22"/>
      <c r="L11" s="22"/>
      <c r="M11" s="22"/>
      <c r="N11" s="22"/>
      <c r="O11" s="22"/>
      <c r="P11" s="22"/>
      <c r="Q11" s="22"/>
    </row>
    <row r="12" ht="28" customHeight="1" spans="1:17">
      <c r="A12" s="80" t="s">
        <v>191</v>
      </c>
      <c r="B12" s="77" t="s">
        <v>623</v>
      </c>
      <c r="C12" s="77" t="s">
        <v>624</v>
      </c>
      <c r="D12" s="99" t="s">
        <v>466</v>
      </c>
      <c r="E12" s="100">
        <v>1</v>
      </c>
      <c r="F12" s="22">
        <v>20000</v>
      </c>
      <c r="G12" s="22">
        <v>20000</v>
      </c>
      <c r="H12" s="22">
        <v>20000</v>
      </c>
      <c r="I12" s="22"/>
      <c r="J12" s="22"/>
      <c r="K12" s="22"/>
      <c r="L12" s="22"/>
      <c r="M12" s="22"/>
      <c r="N12" s="22"/>
      <c r="O12" s="22"/>
      <c r="P12" s="22"/>
      <c r="Q12" s="22"/>
    </row>
    <row r="13" ht="28" customHeight="1" spans="1:17">
      <c r="A13" s="80" t="s">
        <v>204</v>
      </c>
      <c r="B13" s="77" t="s">
        <v>625</v>
      </c>
      <c r="C13" s="77" t="s">
        <v>626</v>
      </c>
      <c r="D13" s="99" t="s">
        <v>376</v>
      </c>
      <c r="E13" s="100">
        <v>10</v>
      </c>
      <c r="F13" s="22">
        <v>10000</v>
      </c>
      <c r="G13" s="22">
        <v>10000</v>
      </c>
      <c r="H13" s="22">
        <v>10000</v>
      </c>
      <c r="I13" s="22"/>
      <c r="J13" s="22"/>
      <c r="K13" s="22"/>
      <c r="L13" s="22"/>
      <c r="M13" s="22"/>
      <c r="N13" s="22"/>
      <c r="O13" s="22"/>
      <c r="P13" s="22"/>
      <c r="Q13" s="22"/>
    </row>
    <row r="14" ht="28" customHeight="1" spans="1:17">
      <c r="A14" s="80" t="s">
        <v>204</v>
      </c>
      <c r="B14" s="77" t="s">
        <v>627</v>
      </c>
      <c r="C14" s="77" t="s">
        <v>628</v>
      </c>
      <c r="D14" s="99" t="s">
        <v>629</v>
      </c>
      <c r="E14" s="100">
        <v>1878</v>
      </c>
      <c r="F14" s="22">
        <v>49973.58</v>
      </c>
      <c r="G14" s="22">
        <v>49973.58</v>
      </c>
      <c r="H14" s="22">
        <v>49973.58</v>
      </c>
      <c r="I14" s="22"/>
      <c r="J14" s="22"/>
      <c r="K14" s="22"/>
      <c r="L14" s="22"/>
      <c r="M14" s="22"/>
      <c r="N14" s="22"/>
      <c r="O14" s="22"/>
      <c r="P14" s="22"/>
      <c r="Q14" s="22"/>
    </row>
    <row r="15" ht="28" customHeight="1" spans="1:17">
      <c r="A15" s="80" t="s">
        <v>204</v>
      </c>
      <c r="B15" s="77" t="s">
        <v>630</v>
      </c>
      <c r="C15" s="77" t="s">
        <v>631</v>
      </c>
      <c r="D15" s="99" t="s">
        <v>466</v>
      </c>
      <c r="E15" s="100">
        <v>1</v>
      </c>
      <c r="F15" s="22">
        <v>1230000</v>
      </c>
      <c r="G15" s="22">
        <v>1230000</v>
      </c>
      <c r="H15" s="22">
        <v>1230000</v>
      </c>
      <c r="I15" s="22"/>
      <c r="J15" s="22"/>
      <c r="K15" s="22"/>
      <c r="L15" s="22"/>
      <c r="M15" s="22"/>
      <c r="N15" s="22"/>
      <c r="O15" s="22"/>
      <c r="P15" s="22"/>
      <c r="Q15" s="22"/>
    </row>
    <row r="16" ht="28" customHeight="1" spans="1:17">
      <c r="A16" s="80" t="s">
        <v>256</v>
      </c>
      <c r="B16" s="77" t="s">
        <v>632</v>
      </c>
      <c r="C16" s="77" t="s">
        <v>633</v>
      </c>
      <c r="D16" s="99" t="s">
        <v>466</v>
      </c>
      <c r="E16" s="100">
        <v>1</v>
      </c>
      <c r="F16" s="22"/>
      <c r="G16" s="22">
        <v>950000</v>
      </c>
      <c r="H16" s="22"/>
      <c r="I16" s="22"/>
      <c r="J16" s="22">
        <v>950000</v>
      </c>
      <c r="K16" s="22"/>
      <c r="L16" s="22"/>
      <c r="M16" s="22"/>
      <c r="N16" s="22"/>
      <c r="O16" s="22"/>
      <c r="P16" s="22"/>
      <c r="Q16" s="22"/>
    </row>
    <row r="17" ht="28" customHeight="1" spans="1:17">
      <c r="A17" s="80" t="s">
        <v>241</v>
      </c>
      <c r="B17" s="77" t="s">
        <v>634</v>
      </c>
      <c r="C17" s="77" t="s">
        <v>635</v>
      </c>
      <c r="D17" s="99" t="s">
        <v>466</v>
      </c>
      <c r="E17" s="100">
        <v>1</v>
      </c>
      <c r="F17" s="22"/>
      <c r="G17" s="22">
        <v>300000</v>
      </c>
      <c r="H17" s="22">
        <v>300000</v>
      </c>
      <c r="I17" s="22"/>
      <c r="J17" s="22"/>
      <c r="K17" s="22"/>
      <c r="L17" s="22"/>
      <c r="M17" s="22"/>
      <c r="N17" s="22"/>
      <c r="O17" s="22"/>
      <c r="P17" s="22"/>
      <c r="Q17" s="22"/>
    </row>
    <row r="18" ht="28" customHeight="1" spans="1:17">
      <c r="A18" s="80" t="s">
        <v>241</v>
      </c>
      <c r="B18" s="77" t="s">
        <v>636</v>
      </c>
      <c r="C18" s="77" t="s">
        <v>637</v>
      </c>
      <c r="D18" s="99" t="s">
        <v>638</v>
      </c>
      <c r="E18" s="100">
        <v>1</v>
      </c>
      <c r="F18" s="22"/>
      <c r="G18" s="22">
        <v>349000</v>
      </c>
      <c r="H18" s="22">
        <v>349000</v>
      </c>
      <c r="I18" s="22"/>
      <c r="J18" s="22"/>
      <c r="K18" s="22"/>
      <c r="L18" s="22"/>
      <c r="M18" s="22"/>
      <c r="N18" s="22"/>
      <c r="O18" s="22"/>
      <c r="P18" s="22"/>
      <c r="Q18" s="22"/>
    </row>
    <row r="19" ht="28" customHeight="1" spans="1:17">
      <c r="A19" s="80" t="s">
        <v>274</v>
      </c>
      <c r="B19" s="77" t="s">
        <v>639</v>
      </c>
      <c r="C19" s="77" t="s">
        <v>640</v>
      </c>
      <c r="D19" s="99" t="s">
        <v>466</v>
      </c>
      <c r="E19" s="100">
        <v>1</v>
      </c>
      <c r="F19" s="22"/>
      <c r="G19" s="22">
        <v>386000</v>
      </c>
      <c r="H19" s="22">
        <v>386000</v>
      </c>
      <c r="I19" s="22"/>
      <c r="J19" s="22"/>
      <c r="K19" s="22"/>
      <c r="L19" s="22"/>
      <c r="M19" s="22"/>
      <c r="N19" s="22"/>
      <c r="O19" s="22"/>
      <c r="P19" s="22"/>
      <c r="Q19" s="22"/>
    </row>
    <row r="20" ht="28" customHeight="1" spans="1:17">
      <c r="A20" s="80" t="s">
        <v>274</v>
      </c>
      <c r="B20" s="77" t="s">
        <v>641</v>
      </c>
      <c r="C20" s="77" t="s">
        <v>640</v>
      </c>
      <c r="D20" s="99" t="s">
        <v>466</v>
      </c>
      <c r="E20" s="100">
        <v>1</v>
      </c>
      <c r="F20" s="22"/>
      <c r="G20" s="22">
        <v>330000</v>
      </c>
      <c r="H20" s="22">
        <v>330000</v>
      </c>
      <c r="I20" s="22"/>
      <c r="J20" s="22"/>
      <c r="K20" s="22"/>
      <c r="L20" s="22"/>
      <c r="M20" s="22"/>
      <c r="N20" s="22"/>
      <c r="O20" s="22"/>
      <c r="P20" s="22"/>
      <c r="Q20" s="22"/>
    </row>
    <row r="21" ht="28" customHeight="1" spans="1:17">
      <c r="A21" s="80" t="s">
        <v>274</v>
      </c>
      <c r="B21" s="77" t="s">
        <v>642</v>
      </c>
      <c r="C21" s="77" t="s">
        <v>640</v>
      </c>
      <c r="D21" s="99" t="s">
        <v>466</v>
      </c>
      <c r="E21" s="100">
        <v>1</v>
      </c>
      <c r="F21" s="22"/>
      <c r="G21" s="22">
        <v>92220</v>
      </c>
      <c r="H21" s="22">
        <v>92220</v>
      </c>
      <c r="I21" s="22"/>
      <c r="J21" s="22"/>
      <c r="K21" s="22"/>
      <c r="L21" s="22"/>
      <c r="M21" s="22"/>
      <c r="N21" s="22"/>
      <c r="O21" s="22"/>
      <c r="P21" s="22"/>
      <c r="Q21" s="22"/>
    </row>
    <row r="22" ht="28" customHeight="1" spans="1:17">
      <c r="A22" s="80" t="s">
        <v>274</v>
      </c>
      <c r="B22" s="77" t="s">
        <v>643</v>
      </c>
      <c r="C22" s="77" t="s">
        <v>640</v>
      </c>
      <c r="D22" s="99" t="s">
        <v>466</v>
      </c>
      <c r="E22" s="100">
        <v>1</v>
      </c>
      <c r="F22" s="22"/>
      <c r="G22" s="22">
        <v>136080</v>
      </c>
      <c r="H22" s="22">
        <v>136080</v>
      </c>
      <c r="I22" s="22"/>
      <c r="J22" s="22"/>
      <c r="K22" s="22"/>
      <c r="L22" s="22"/>
      <c r="M22" s="22"/>
      <c r="N22" s="22"/>
      <c r="O22" s="22"/>
      <c r="P22" s="22"/>
      <c r="Q22" s="22"/>
    </row>
    <row r="23" ht="28" customHeight="1" spans="1:17">
      <c r="A23" s="80" t="s">
        <v>274</v>
      </c>
      <c r="B23" s="77" t="s">
        <v>644</v>
      </c>
      <c r="C23" s="77" t="s">
        <v>645</v>
      </c>
      <c r="D23" s="99" t="s">
        <v>466</v>
      </c>
      <c r="E23" s="100">
        <v>1</v>
      </c>
      <c r="F23" s="22"/>
      <c r="G23" s="22">
        <v>10000</v>
      </c>
      <c r="H23" s="22">
        <v>10000</v>
      </c>
      <c r="I23" s="22"/>
      <c r="J23" s="22"/>
      <c r="K23" s="22"/>
      <c r="L23" s="22"/>
      <c r="M23" s="22"/>
      <c r="N23" s="22"/>
      <c r="O23" s="22"/>
      <c r="P23" s="22"/>
      <c r="Q23" s="22"/>
    </row>
    <row r="24" ht="28" customHeight="1" spans="1:17">
      <c r="A24" s="80" t="s">
        <v>270</v>
      </c>
      <c r="B24" s="77" t="s">
        <v>646</v>
      </c>
      <c r="C24" s="77" t="s">
        <v>647</v>
      </c>
      <c r="D24" s="99" t="s">
        <v>648</v>
      </c>
      <c r="E24" s="100">
        <v>5</v>
      </c>
      <c r="F24" s="22"/>
      <c r="G24" s="22">
        <v>44200</v>
      </c>
      <c r="H24" s="22">
        <v>44200</v>
      </c>
      <c r="I24" s="22"/>
      <c r="J24" s="22"/>
      <c r="K24" s="22"/>
      <c r="L24" s="22"/>
      <c r="M24" s="22"/>
      <c r="N24" s="22"/>
      <c r="O24" s="22"/>
      <c r="P24" s="22"/>
      <c r="Q24" s="22"/>
    </row>
    <row r="25" ht="21" customHeight="1" spans="1:17">
      <c r="A25" s="81" t="s">
        <v>117</v>
      </c>
      <c r="B25" s="82"/>
      <c r="C25" s="82"/>
      <c r="D25" s="82"/>
      <c r="E25" s="98"/>
      <c r="F25" s="22">
        <v>1349973.58</v>
      </c>
      <c r="G25" s="22">
        <v>4012473.58</v>
      </c>
      <c r="H25" s="22">
        <v>3062473.58</v>
      </c>
      <c r="I25" s="22"/>
      <c r="J25" s="22">
        <v>950000</v>
      </c>
      <c r="K25" s="22"/>
      <c r="L25" s="22"/>
      <c r="M25" s="22"/>
      <c r="N25" s="22"/>
      <c r="O25" s="22"/>
      <c r="P25" s="22"/>
      <c r="Q25" s="22"/>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selection activeCell="A8" sqref="$A8:$XFD17"/>
    </sheetView>
  </sheetViews>
  <sheetFormatPr defaultColWidth="9.14166666666667" defaultRowHeight="14.25" customHeight="1"/>
  <cols>
    <col min="1" max="1" width="31.425" customWidth="1"/>
    <col min="2" max="2" width="21.7083333333333" customWidth="1"/>
    <col min="3" max="3" width="26.7083333333333" customWidth="1"/>
    <col min="4" max="14" width="16.6083333333333" customWidth="1"/>
  </cols>
  <sheetData>
    <row r="1" ht="13.5" customHeight="1" spans="1:14">
      <c r="A1" s="61"/>
      <c r="B1" s="61"/>
      <c r="C1" s="61"/>
      <c r="D1" s="61"/>
      <c r="E1" s="61"/>
      <c r="F1" s="61"/>
      <c r="G1" s="61"/>
      <c r="H1" s="66"/>
      <c r="I1" s="61"/>
      <c r="J1" s="61"/>
      <c r="K1" s="61"/>
      <c r="L1" s="54"/>
      <c r="M1" s="84"/>
      <c r="N1" s="85" t="s">
        <v>649</v>
      </c>
    </row>
    <row r="2" ht="27.75" customHeight="1" spans="1:14">
      <c r="A2" s="57" t="s">
        <v>650</v>
      </c>
      <c r="B2" s="67"/>
      <c r="C2" s="67"/>
      <c r="D2" s="67"/>
      <c r="E2" s="67"/>
      <c r="F2" s="67"/>
      <c r="G2" s="67"/>
      <c r="H2" s="68"/>
      <c r="I2" s="67"/>
      <c r="J2" s="67"/>
      <c r="K2" s="67"/>
      <c r="L2" s="46"/>
      <c r="M2" s="68"/>
      <c r="N2" s="67"/>
    </row>
    <row r="3" ht="18.75" customHeight="1" spans="1:14">
      <c r="A3" s="58" t="str">
        <f>"单位名称："&amp;"云南省人民政府国有资产监督管理委员会"</f>
        <v>单位名称：云南省人民政府国有资产监督管理委员会</v>
      </c>
      <c r="B3" s="59"/>
      <c r="C3" s="59"/>
      <c r="D3" s="59"/>
      <c r="E3" s="59"/>
      <c r="F3" s="59"/>
      <c r="G3" s="59"/>
      <c r="H3" s="66"/>
      <c r="I3" s="61"/>
      <c r="J3" s="61"/>
      <c r="K3" s="61"/>
      <c r="L3" s="64"/>
      <c r="M3" s="86"/>
      <c r="N3" s="87" t="s">
        <v>142</v>
      </c>
    </row>
    <row r="4" ht="15.75" customHeight="1" spans="1:14">
      <c r="A4" s="9" t="s">
        <v>609</v>
      </c>
      <c r="B4" s="69" t="s">
        <v>651</v>
      </c>
      <c r="C4" s="69" t="s">
        <v>652</v>
      </c>
      <c r="D4" s="70" t="s">
        <v>158</v>
      </c>
      <c r="E4" s="70"/>
      <c r="F4" s="70"/>
      <c r="G4" s="70"/>
      <c r="H4" s="71"/>
      <c r="I4" s="70"/>
      <c r="J4" s="70"/>
      <c r="K4" s="70"/>
      <c r="L4" s="88"/>
      <c r="M4" s="71"/>
      <c r="N4" s="89"/>
    </row>
    <row r="5" ht="17.25" customHeight="1" spans="1:14">
      <c r="A5" s="14"/>
      <c r="B5" s="72"/>
      <c r="C5" s="72"/>
      <c r="D5" s="72" t="s">
        <v>30</v>
      </c>
      <c r="E5" s="72" t="s">
        <v>33</v>
      </c>
      <c r="F5" s="72" t="s">
        <v>615</v>
      </c>
      <c r="G5" s="72" t="s">
        <v>616</v>
      </c>
      <c r="H5" s="73" t="s">
        <v>617</v>
      </c>
      <c r="I5" s="90" t="s">
        <v>618</v>
      </c>
      <c r="J5" s="90"/>
      <c r="K5" s="90"/>
      <c r="L5" s="91"/>
      <c r="M5" s="92"/>
      <c r="N5" s="74"/>
    </row>
    <row r="6" ht="54" customHeight="1" spans="1:14">
      <c r="A6" s="17"/>
      <c r="B6" s="74"/>
      <c r="C6" s="74"/>
      <c r="D6" s="74"/>
      <c r="E6" s="74"/>
      <c r="F6" s="74"/>
      <c r="G6" s="74"/>
      <c r="H6" s="75"/>
      <c r="I6" s="74" t="s">
        <v>32</v>
      </c>
      <c r="J6" s="74" t="s">
        <v>43</v>
      </c>
      <c r="K6" s="74" t="s">
        <v>165</v>
      </c>
      <c r="L6" s="93" t="s">
        <v>39</v>
      </c>
      <c r="M6" s="75" t="s">
        <v>40</v>
      </c>
      <c r="N6" s="74" t="s">
        <v>41</v>
      </c>
    </row>
    <row r="7" ht="15" customHeight="1" spans="1:14">
      <c r="A7" s="17">
        <v>1</v>
      </c>
      <c r="B7" s="74">
        <v>2</v>
      </c>
      <c r="C7" s="74">
        <v>3</v>
      </c>
      <c r="D7" s="75">
        <v>4</v>
      </c>
      <c r="E7" s="75">
        <v>5</v>
      </c>
      <c r="F7" s="75">
        <v>6</v>
      </c>
      <c r="G7" s="75">
        <v>7</v>
      </c>
      <c r="H7" s="75">
        <v>8</v>
      </c>
      <c r="I7" s="75">
        <v>9</v>
      </c>
      <c r="J7" s="75">
        <v>10</v>
      </c>
      <c r="K7" s="75">
        <v>11</v>
      </c>
      <c r="L7" s="75">
        <v>12</v>
      </c>
      <c r="M7" s="75">
        <v>13</v>
      </c>
      <c r="N7" s="75">
        <v>14</v>
      </c>
    </row>
    <row r="8" ht="30" customHeight="1" spans="1:14">
      <c r="A8" s="76" t="s">
        <v>45</v>
      </c>
      <c r="B8" s="77"/>
      <c r="C8" s="77"/>
      <c r="D8" s="78">
        <v>3434300</v>
      </c>
      <c r="E8" s="78">
        <v>2484300</v>
      </c>
      <c r="F8" s="78"/>
      <c r="G8" s="78">
        <v>950000</v>
      </c>
      <c r="H8" s="78"/>
      <c r="I8" s="78"/>
      <c r="J8" s="78"/>
      <c r="K8" s="78"/>
      <c r="L8" s="94"/>
      <c r="M8" s="78"/>
      <c r="N8" s="78"/>
    </row>
    <row r="9" ht="30" customHeight="1" spans="1:14">
      <c r="A9" s="79" t="s">
        <v>45</v>
      </c>
      <c r="B9" s="77"/>
      <c r="C9" s="77"/>
      <c r="D9" s="78">
        <v>3434300</v>
      </c>
      <c r="E9" s="78">
        <v>2484300</v>
      </c>
      <c r="F9" s="78"/>
      <c r="G9" s="78">
        <v>950000</v>
      </c>
      <c r="H9" s="78"/>
      <c r="I9" s="78"/>
      <c r="J9" s="78"/>
      <c r="K9" s="78"/>
      <c r="L9" s="94"/>
      <c r="M9" s="78"/>
      <c r="N9" s="78"/>
    </row>
    <row r="10" ht="30" customHeight="1" spans="1:14">
      <c r="A10" s="80" t="s">
        <v>204</v>
      </c>
      <c r="B10" s="77" t="s">
        <v>653</v>
      </c>
      <c r="C10" s="77" t="s">
        <v>654</v>
      </c>
      <c r="D10" s="78">
        <v>1230000</v>
      </c>
      <c r="E10" s="78">
        <v>1230000</v>
      </c>
      <c r="F10" s="78"/>
      <c r="G10" s="78"/>
      <c r="H10" s="78"/>
      <c r="I10" s="78"/>
      <c r="J10" s="78"/>
      <c r="K10" s="78"/>
      <c r="L10" s="94"/>
      <c r="M10" s="78"/>
      <c r="N10" s="78"/>
    </row>
    <row r="11" ht="30" customHeight="1" spans="1:14">
      <c r="A11" s="80" t="s">
        <v>256</v>
      </c>
      <c r="B11" s="77" t="s">
        <v>632</v>
      </c>
      <c r="C11" s="77" t="s">
        <v>655</v>
      </c>
      <c r="D11" s="78">
        <v>950000</v>
      </c>
      <c r="E11" s="78"/>
      <c r="F11" s="78"/>
      <c r="G11" s="78">
        <v>950000</v>
      </c>
      <c r="H11" s="78"/>
      <c r="I11" s="78"/>
      <c r="J11" s="78"/>
      <c r="K11" s="78"/>
      <c r="L11" s="94"/>
      <c r="M11" s="78"/>
      <c r="N11" s="78"/>
    </row>
    <row r="12" ht="30" customHeight="1" spans="1:14">
      <c r="A12" s="80" t="s">
        <v>241</v>
      </c>
      <c r="B12" s="77" t="s">
        <v>634</v>
      </c>
      <c r="C12" s="77" t="s">
        <v>656</v>
      </c>
      <c r="D12" s="78">
        <v>300000</v>
      </c>
      <c r="E12" s="78">
        <v>300000</v>
      </c>
      <c r="F12" s="78"/>
      <c r="G12" s="78"/>
      <c r="H12" s="78"/>
      <c r="I12" s="78"/>
      <c r="J12" s="78"/>
      <c r="K12" s="78"/>
      <c r="L12" s="94"/>
      <c r="M12" s="78"/>
      <c r="N12" s="78"/>
    </row>
    <row r="13" ht="30" customHeight="1" spans="1:14">
      <c r="A13" s="80" t="s">
        <v>274</v>
      </c>
      <c r="B13" s="77" t="s">
        <v>644</v>
      </c>
      <c r="C13" s="77" t="s">
        <v>656</v>
      </c>
      <c r="D13" s="78">
        <v>10000</v>
      </c>
      <c r="E13" s="78">
        <v>10000</v>
      </c>
      <c r="F13" s="78"/>
      <c r="G13" s="78"/>
      <c r="H13" s="78"/>
      <c r="I13" s="78"/>
      <c r="J13" s="78"/>
      <c r="K13" s="78"/>
      <c r="L13" s="94"/>
      <c r="M13" s="78"/>
      <c r="N13" s="78"/>
    </row>
    <row r="14" ht="30" customHeight="1" spans="1:14">
      <c r="A14" s="80" t="s">
        <v>274</v>
      </c>
      <c r="B14" s="77" t="s">
        <v>639</v>
      </c>
      <c r="C14" s="77" t="s">
        <v>656</v>
      </c>
      <c r="D14" s="78">
        <v>386000</v>
      </c>
      <c r="E14" s="78">
        <v>386000</v>
      </c>
      <c r="F14" s="78"/>
      <c r="G14" s="78"/>
      <c r="H14" s="78"/>
      <c r="I14" s="78"/>
      <c r="J14" s="78"/>
      <c r="K14" s="78"/>
      <c r="L14" s="94"/>
      <c r="M14" s="78"/>
      <c r="N14" s="78"/>
    </row>
    <row r="15" ht="30" customHeight="1" spans="1:14">
      <c r="A15" s="80" t="s">
        <v>274</v>
      </c>
      <c r="B15" s="77" t="s">
        <v>641</v>
      </c>
      <c r="C15" s="77" t="s">
        <v>656</v>
      </c>
      <c r="D15" s="78">
        <v>330000</v>
      </c>
      <c r="E15" s="78">
        <v>330000</v>
      </c>
      <c r="F15" s="78"/>
      <c r="G15" s="78"/>
      <c r="H15" s="78"/>
      <c r="I15" s="78"/>
      <c r="J15" s="78"/>
      <c r="K15" s="78"/>
      <c r="L15" s="94"/>
      <c r="M15" s="78"/>
      <c r="N15" s="78"/>
    </row>
    <row r="16" ht="30" customHeight="1" spans="1:14">
      <c r="A16" s="80" t="s">
        <v>274</v>
      </c>
      <c r="B16" s="77" t="s">
        <v>642</v>
      </c>
      <c r="C16" s="77" t="s">
        <v>656</v>
      </c>
      <c r="D16" s="78">
        <v>92220</v>
      </c>
      <c r="E16" s="78">
        <v>92220</v>
      </c>
      <c r="F16" s="78"/>
      <c r="G16" s="78"/>
      <c r="H16" s="78"/>
      <c r="I16" s="78"/>
      <c r="J16" s="78"/>
      <c r="K16" s="78"/>
      <c r="L16" s="94"/>
      <c r="M16" s="78"/>
      <c r="N16" s="78"/>
    </row>
    <row r="17" ht="30" customHeight="1" spans="1:14">
      <c r="A17" s="80" t="s">
        <v>274</v>
      </c>
      <c r="B17" s="77" t="s">
        <v>643</v>
      </c>
      <c r="C17" s="77" t="s">
        <v>656</v>
      </c>
      <c r="D17" s="78">
        <v>136080</v>
      </c>
      <c r="E17" s="78">
        <v>136080</v>
      </c>
      <c r="F17" s="78"/>
      <c r="G17" s="78"/>
      <c r="H17" s="78"/>
      <c r="I17" s="78"/>
      <c r="J17" s="78"/>
      <c r="K17" s="78"/>
      <c r="L17" s="94"/>
      <c r="M17" s="78"/>
      <c r="N17" s="78"/>
    </row>
    <row r="18" ht="21" customHeight="1" spans="1:14">
      <c r="A18" s="81" t="s">
        <v>117</v>
      </c>
      <c r="B18" s="82"/>
      <c r="C18" s="83"/>
      <c r="D18" s="78">
        <v>3434300</v>
      </c>
      <c r="E18" s="78">
        <v>2484300</v>
      </c>
      <c r="F18" s="78"/>
      <c r="G18" s="78">
        <v>950000</v>
      </c>
      <c r="H18" s="78"/>
      <c r="I18" s="78"/>
      <c r="J18" s="78"/>
      <c r="K18" s="78"/>
      <c r="L18" s="94"/>
      <c r="M18" s="78"/>
      <c r="N18" s="78"/>
    </row>
  </sheetData>
  <mergeCells count="13">
    <mergeCell ref="A2:N2"/>
    <mergeCell ref="A3:C3"/>
    <mergeCell ref="D4:N4"/>
    <mergeCell ref="I5:N5"/>
    <mergeCell ref="A18:C18"/>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25" customWidth="1"/>
    <col min="23" max="23" width="17" customWidth="1"/>
    <col min="24" max="24" width="17.025" customWidth="1"/>
  </cols>
  <sheetData>
    <row r="1" ht="13.5" customHeight="1" spans="4:24">
      <c r="D1" s="56"/>
      <c r="W1" s="54"/>
      <c r="X1" s="54" t="s">
        <v>657</v>
      </c>
    </row>
    <row r="2" ht="27.75" customHeight="1" spans="1:24">
      <c r="A2" s="57" t="s">
        <v>658</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"单位名称："&amp;"云南省人民政府国有资产监督管理委员会"</f>
        <v>单位名称：云南省人民政府国有资产监督管理委员会</v>
      </c>
      <c r="B3" s="59"/>
      <c r="C3" s="59"/>
      <c r="D3" s="60"/>
      <c r="E3" s="61"/>
      <c r="F3" s="61"/>
      <c r="G3" s="61"/>
      <c r="H3" s="61"/>
      <c r="I3" s="61"/>
      <c r="W3" s="64"/>
      <c r="X3" s="64" t="s">
        <v>142</v>
      </c>
    </row>
    <row r="4" ht="19.5" customHeight="1" spans="1:24">
      <c r="A4" s="15" t="s">
        <v>659</v>
      </c>
      <c r="B4" s="10" t="s">
        <v>158</v>
      </c>
      <c r="C4" s="11"/>
      <c r="D4" s="11"/>
      <c r="E4" s="62" t="s">
        <v>660</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661</v>
      </c>
      <c r="E5" s="62" t="s">
        <v>662</v>
      </c>
      <c r="F5" s="62" t="s">
        <v>663</v>
      </c>
      <c r="G5" s="62" t="s">
        <v>664</v>
      </c>
      <c r="H5" s="62" t="s">
        <v>665</v>
      </c>
      <c r="I5" s="62" t="s">
        <v>666</v>
      </c>
      <c r="J5" s="62" t="s">
        <v>667</v>
      </c>
      <c r="K5" s="62" t="s">
        <v>668</v>
      </c>
      <c r="L5" s="62" t="s">
        <v>669</v>
      </c>
      <c r="M5" s="62" t="s">
        <v>670</v>
      </c>
      <c r="N5" s="62" t="s">
        <v>671</v>
      </c>
      <c r="O5" s="62" t="s">
        <v>672</v>
      </c>
      <c r="P5" s="62" t="s">
        <v>673</v>
      </c>
      <c r="Q5" s="62" t="s">
        <v>674</v>
      </c>
      <c r="R5" s="62" t="s">
        <v>675</v>
      </c>
      <c r="S5" s="62" t="s">
        <v>676</v>
      </c>
      <c r="T5" s="62" t="s">
        <v>677</v>
      </c>
      <c r="U5" s="62" t="s">
        <v>678</v>
      </c>
      <c r="V5" s="62" t="s">
        <v>679</v>
      </c>
      <c r="W5" s="62" t="s">
        <v>680</v>
      </c>
      <c r="X5" s="62" t="s">
        <v>681</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29"/>
      <c r="B7" s="22"/>
      <c r="C7" s="22"/>
      <c r="D7" s="22"/>
      <c r="E7" s="22"/>
      <c r="F7" s="22"/>
      <c r="G7" s="22"/>
      <c r="H7" s="22"/>
      <c r="I7" s="22"/>
      <c r="J7" s="22"/>
      <c r="K7" s="22"/>
      <c r="L7" s="22"/>
      <c r="M7" s="22"/>
      <c r="N7" s="22"/>
      <c r="O7" s="22"/>
      <c r="P7" s="22"/>
      <c r="Q7" s="22"/>
      <c r="R7" s="22"/>
      <c r="S7" s="22"/>
      <c r="T7" s="22"/>
      <c r="U7" s="22"/>
      <c r="V7" s="22"/>
      <c r="W7" s="65"/>
      <c r="X7" s="22"/>
    </row>
    <row r="8" ht="29.9" customHeight="1" spans="1:24">
      <c r="A8" s="29"/>
      <c r="B8" s="22"/>
      <c r="C8" s="22"/>
      <c r="D8" s="22"/>
      <c r="E8" s="22"/>
      <c r="F8" s="22"/>
      <c r="G8" s="22"/>
      <c r="H8" s="22"/>
      <c r="I8" s="22"/>
      <c r="J8" s="22"/>
      <c r="K8" s="22"/>
      <c r="L8" s="22"/>
      <c r="M8" s="22"/>
      <c r="N8" s="22"/>
      <c r="O8" s="22"/>
      <c r="P8" s="22"/>
      <c r="Q8" s="22"/>
      <c r="R8" s="22"/>
      <c r="S8" s="22"/>
      <c r="T8" s="22"/>
      <c r="U8" s="22"/>
      <c r="V8" s="22"/>
      <c r="W8" s="65"/>
      <c r="X8" s="22"/>
    </row>
    <row r="9" customFormat="1" ht="19" customHeight="1" spans="1:1">
      <c r="A9" t="s">
        <v>682</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A9" sqref="$A9:$XFD9"/>
    </sheetView>
  </sheetViews>
  <sheetFormatPr defaultColWidth="9.14166666666667" defaultRowHeight="12" customHeight="1"/>
  <cols>
    <col min="1" max="1" width="28.9583333333333" customWidth="1"/>
    <col min="2" max="2" width="29" customWidth="1"/>
    <col min="3" max="3" width="16.3166666666667" customWidth="1"/>
    <col min="4" max="4" width="15.6083333333333" customWidth="1"/>
    <col min="5" max="5" width="23.575" customWidth="1"/>
    <col min="6" max="6" width="11.275" customWidth="1"/>
    <col min="7" max="7" width="14.8833333333333" customWidth="1"/>
    <col min="8" max="8" width="10.8833333333333" customWidth="1"/>
    <col min="9" max="9" width="13.425" customWidth="1"/>
    <col min="10" max="10" width="38.675" customWidth="1"/>
  </cols>
  <sheetData>
    <row r="1" customHeight="1" spans="10:10">
      <c r="J1" s="54" t="s">
        <v>683</v>
      </c>
    </row>
    <row r="2" ht="28.5" customHeight="1" spans="1:10">
      <c r="A2" s="45" t="s">
        <v>684</v>
      </c>
      <c r="B2" s="27"/>
      <c r="C2" s="27"/>
      <c r="D2" s="27"/>
      <c r="E2" s="27"/>
      <c r="F2" s="46"/>
      <c r="G2" s="27"/>
      <c r="H2" s="46"/>
      <c r="I2" s="46"/>
      <c r="J2" s="27"/>
    </row>
    <row r="3" ht="17.25" customHeight="1" spans="1:1">
      <c r="A3" s="4" t="str">
        <f>"单位名称："&amp;"云南省人民政府国有资产监督管理委员会"</f>
        <v>单位名称：云南省人民政府国有资产监督管理委员会</v>
      </c>
    </row>
    <row r="4" ht="44.25" customHeight="1" spans="1:10">
      <c r="A4" s="47" t="s">
        <v>287</v>
      </c>
      <c r="B4" s="47" t="s">
        <v>288</v>
      </c>
      <c r="C4" s="47" t="s">
        <v>289</v>
      </c>
      <c r="D4" s="47" t="s">
        <v>290</v>
      </c>
      <c r="E4" s="47" t="s">
        <v>291</v>
      </c>
      <c r="F4" s="48" t="s">
        <v>292</v>
      </c>
      <c r="G4" s="47" t="s">
        <v>293</v>
      </c>
      <c r="H4" s="48" t="s">
        <v>294</v>
      </c>
      <c r="I4" s="48" t="s">
        <v>295</v>
      </c>
      <c r="J4" s="47" t="s">
        <v>296</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5"/>
    </row>
    <row r="9" customFormat="1" ht="19" customHeight="1" spans="1:1">
      <c r="A9" t="s">
        <v>685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A1" sqref="A1"/>
    </sheetView>
  </sheetViews>
  <sheetFormatPr defaultColWidth="8.85833333333333"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686</v>
      </c>
    </row>
    <row r="2" ht="30.65" customHeight="1" spans="1:8">
      <c r="A2" s="36" t="s">
        <v>687</v>
      </c>
      <c r="B2" s="36"/>
      <c r="C2" s="36"/>
      <c r="D2" s="36"/>
      <c r="E2" s="36"/>
      <c r="F2" s="36"/>
      <c r="G2" s="36"/>
      <c r="H2" s="36"/>
    </row>
    <row r="3" ht="18.75" customHeight="1" spans="1:8">
      <c r="A3" s="34" t="str">
        <f>"单位名称："&amp;"云南省人民政府国有资产监督管理委员会"</f>
        <v>单位名称：云南省人民政府国有资产监督管理委员会</v>
      </c>
      <c r="B3" s="34"/>
      <c r="C3" s="34"/>
      <c r="D3" s="34"/>
      <c r="E3" s="34"/>
      <c r="F3" s="34"/>
      <c r="G3" s="34"/>
      <c r="H3" s="34"/>
    </row>
    <row r="4" ht="18.75" customHeight="1" spans="1:8">
      <c r="A4" s="37" t="s">
        <v>151</v>
      </c>
      <c r="B4" s="37" t="s">
        <v>688</v>
      </c>
      <c r="C4" s="37" t="s">
        <v>689</v>
      </c>
      <c r="D4" s="37" t="s">
        <v>690</v>
      </c>
      <c r="E4" s="37" t="s">
        <v>691</v>
      </c>
      <c r="F4" s="37" t="s">
        <v>692</v>
      </c>
      <c r="G4" s="37"/>
      <c r="H4" s="37"/>
    </row>
    <row r="5" ht="18.75" customHeight="1" spans="1:8">
      <c r="A5" s="37"/>
      <c r="B5" s="37"/>
      <c r="C5" s="37"/>
      <c r="D5" s="37"/>
      <c r="E5" s="37"/>
      <c r="F5" s="37" t="s">
        <v>613</v>
      </c>
      <c r="G5" s="37" t="s">
        <v>693</v>
      </c>
      <c r="H5" s="37" t="s">
        <v>694</v>
      </c>
    </row>
    <row r="6" ht="18.75" customHeight="1" spans="1:8">
      <c r="A6" s="38" t="s">
        <v>134</v>
      </c>
      <c r="B6" s="38" t="s">
        <v>135</v>
      </c>
      <c r="C6" s="38" t="s">
        <v>136</v>
      </c>
      <c r="D6" s="38" t="s">
        <v>137</v>
      </c>
      <c r="E6" s="38" t="s">
        <v>138</v>
      </c>
      <c r="F6" s="38" t="s">
        <v>139</v>
      </c>
      <c r="G6" s="38" t="s">
        <v>695</v>
      </c>
      <c r="H6" s="38" t="s">
        <v>696</v>
      </c>
    </row>
    <row r="7" ht="29.9" customHeight="1" spans="1:8">
      <c r="A7" s="39" t="s">
        <v>45</v>
      </c>
      <c r="B7" s="39"/>
      <c r="C7" s="39"/>
      <c r="D7" s="39"/>
      <c r="E7" s="37"/>
      <c r="F7" s="40">
        <v>16</v>
      </c>
      <c r="G7" s="41"/>
      <c r="H7" s="41">
        <v>51400</v>
      </c>
    </row>
    <row r="8" ht="29.9" customHeight="1" spans="1:8">
      <c r="A8" s="42" t="s">
        <v>45</v>
      </c>
      <c r="B8" s="39" t="s">
        <v>697</v>
      </c>
      <c r="C8" s="39" t="s">
        <v>647</v>
      </c>
      <c r="D8" s="39" t="s">
        <v>646</v>
      </c>
      <c r="E8" s="37" t="s">
        <v>648</v>
      </c>
      <c r="F8" s="40">
        <v>6</v>
      </c>
      <c r="G8" s="41">
        <v>6900</v>
      </c>
      <c r="H8" s="41">
        <v>41400</v>
      </c>
    </row>
    <row r="9" ht="29.9" customHeight="1" spans="1:8">
      <c r="A9" s="42" t="s">
        <v>45</v>
      </c>
      <c r="B9" s="39" t="s">
        <v>698</v>
      </c>
      <c r="C9" s="39" t="s">
        <v>626</v>
      </c>
      <c r="D9" s="39" t="s">
        <v>625</v>
      </c>
      <c r="E9" s="37" t="s">
        <v>376</v>
      </c>
      <c r="F9" s="40">
        <v>10</v>
      </c>
      <c r="G9" s="41">
        <v>1000</v>
      </c>
      <c r="H9" s="41">
        <v>10000</v>
      </c>
    </row>
    <row r="10" ht="20.15" customHeight="1" spans="1:8">
      <c r="A10" s="37" t="s">
        <v>30</v>
      </c>
      <c r="B10" s="37"/>
      <c r="C10" s="37"/>
      <c r="D10" s="37"/>
      <c r="E10" s="37"/>
      <c r="F10" s="40">
        <v>16</v>
      </c>
      <c r="G10" s="41"/>
      <c r="H10" s="41">
        <v>51400</v>
      </c>
    </row>
    <row r="11" ht="19.5" customHeight="1" spans="1:8">
      <c r="A11" s="39" t="s">
        <v>699</v>
      </c>
      <c r="B11" s="39"/>
      <c r="C11" s="39"/>
      <c r="D11" s="39"/>
      <c r="E11" s="39"/>
      <c r="F11" s="43"/>
      <c r="G11" s="44"/>
      <c r="H11" s="44"/>
    </row>
  </sheetData>
  <mergeCells count="9">
    <mergeCell ref="A2:H2"/>
    <mergeCell ref="F4:H4"/>
    <mergeCell ref="A10:E10"/>
    <mergeCell ref="A11:H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A12" sqref="A12"/>
    </sheetView>
  </sheetViews>
  <sheetFormatPr defaultColWidth="9.14166666666667" defaultRowHeight="14.25" customHeight="1"/>
  <cols>
    <col min="1" max="1" width="16.3166666666667" customWidth="1"/>
    <col min="2" max="2" width="29.025" customWidth="1"/>
    <col min="3" max="3" width="23.8583333333333" customWidth="1"/>
    <col min="4" max="7" width="19.6083333333333" customWidth="1"/>
    <col min="8" max="8" width="15.425" customWidth="1"/>
    <col min="9" max="11" width="19.6083333333333" customWidth="1"/>
  </cols>
  <sheetData>
    <row r="1" ht="13.5" customHeight="1" spans="4:11">
      <c r="D1" s="1"/>
      <c r="E1" s="1"/>
      <c r="F1" s="1"/>
      <c r="G1" s="1"/>
      <c r="K1" s="2" t="s">
        <v>700</v>
      </c>
    </row>
    <row r="2" ht="27.75" customHeight="1" spans="1:11">
      <c r="A2" s="27" t="s">
        <v>701</v>
      </c>
      <c r="B2" s="27"/>
      <c r="C2" s="27"/>
      <c r="D2" s="27"/>
      <c r="E2" s="27"/>
      <c r="F2" s="27"/>
      <c r="G2" s="27"/>
      <c r="H2" s="27"/>
      <c r="I2" s="27"/>
      <c r="J2" s="27"/>
      <c r="K2" s="27"/>
    </row>
    <row r="3" ht="13.5" customHeight="1" spans="1:11">
      <c r="A3" s="4" t="str">
        <f>"单位名称："&amp;"云南省人民政府国有资产监督管理委员会"</f>
        <v>单位名称：云南省人民政府国有资产监督管理委员会</v>
      </c>
      <c r="B3" s="5"/>
      <c r="C3" s="5"/>
      <c r="D3" s="5"/>
      <c r="E3" s="5"/>
      <c r="F3" s="5"/>
      <c r="G3" s="5"/>
      <c r="H3" s="6"/>
      <c r="I3" s="6"/>
      <c r="J3" s="6"/>
      <c r="K3" s="7" t="s">
        <v>142</v>
      </c>
    </row>
    <row r="4" ht="21.75" customHeight="1" spans="1:11">
      <c r="A4" s="8" t="s">
        <v>237</v>
      </c>
      <c r="B4" s="8" t="s">
        <v>153</v>
      </c>
      <c r="C4" s="8" t="s">
        <v>238</v>
      </c>
      <c r="D4" s="9" t="s">
        <v>154</v>
      </c>
      <c r="E4" s="9" t="s">
        <v>155</v>
      </c>
      <c r="F4" s="9" t="s">
        <v>156</v>
      </c>
      <c r="G4" s="9" t="s">
        <v>157</v>
      </c>
      <c r="H4" s="15" t="s">
        <v>30</v>
      </c>
      <c r="I4" s="10" t="s">
        <v>702</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117</v>
      </c>
      <c r="B10" s="31"/>
      <c r="C10" s="31"/>
      <c r="D10" s="31"/>
      <c r="E10" s="31"/>
      <c r="F10" s="31"/>
      <c r="G10" s="32"/>
      <c r="H10" s="22"/>
      <c r="I10" s="22"/>
      <c r="J10" s="22"/>
      <c r="K10" s="22"/>
    </row>
    <row r="12" customFormat="1" customHeight="1" spans="1:1">
      <c r="A12" t="s">
        <v>703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workbookViewId="0">
      <selection activeCell="A1" sqref="A1"/>
    </sheetView>
  </sheetViews>
  <sheetFormatPr defaultColWidth="9.14166666666667" defaultRowHeight="14.25" customHeight="1" outlineLevelCol="6"/>
  <cols>
    <col min="1" max="1" width="37.7416666666667" customWidth="1"/>
    <col min="2" max="2" width="28" customWidth="1"/>
    <col min="3" max="3" width="37.6083333333333" customWidth="1"/>
    <col min="4" max="4" width="17.025" customWidth="1"/>
    <col min="5" max="7" width="27.025" customWidth="1"/>
  </cols>
  <sheetData>
    <row r="1" ht="13.5" customHeight="1" spans="4:7">
      <c r="D1" s="1"/>
      <c r="G1" s="2" t="s">
        <v>704</v>
      </c>
    </row>
    <row r="2" ht="27.75" customHeight="1" spans="1:7">
      <c r="A2" s="3" t="s">
        <v>705</v>
      </c>
      <c r="B2" s="3"/>
      <c r="C2" s="3"/>
      <c r="D2" s="3"/>
      <c r="E2" s="3"/>
      <c r="F2" s="3"/>
      <c r="G2" s="3"/>
    </row>
    <row r="3" ht="13.5" customHeight="1" spans="1:7">
      <c r="A3" s="4" t="str">
        <f>"单位名称："&amp;"云南省人民政府国有资产监督管理委员会"</f>
        <v>单位名称：云南省人民政府国有资产监督管理委员会</v>
      </c>
      <c r="B3" s="5"/>
      <c r="C3" s="5"/>
      <c r="D3" s="5"/>
      <c r="E3" s="6"/>
      <c r="F3" s="6"/>
      <c r="G3" s="7" t="s">
        <v>142</v>
      </c>
    </row>
    <row r="4" ht="21.75" customHeight="1" spans="1:7">
      <c r="A4" s="8" t="s">
        <v>238</v>
      </c>
      <c r="B4" s="8" t="s">
        <v>237</v>
      </c>
      <c r="C4" s="8" t="s">
        <v>153</v>
      </c>
      <c r="D4" s="9" t="s">
        <v>706</v>
      </c>
      <c r="E4" s="10" t="s">
        <v>33</v>
      </c>
      <c r="F4" s="11"/>
      <c r="G4" s="12"/>
    </row>
    <row r="5" ht="21.75" customHeight="1" spans="1:7">
      <c r="A5" s="13"/>
      <c r="B5" s="13"/>
      <c r="C5" s="13"/>
      <c r="D5" s="14"/>
      <c r="E5" s="15" t="s">
        <v>707</v>
      </c>
      <c r="F5" s="9" t="s">
        <v>708</v>
      </c>
      <c r="G5" s="9" t="s">
        <v>709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4093300</v>
      </c>
      <c r="F8" s="22">
        <v>4093300</v>
      </c>
      <c r="G8" s="22">
        <v>4093300</v>
      </c>
    </row>
    <row r="9" ht="29.9" customHeight="1" spans="1:7">
      <c r="A9" s="20"/>
      <c r="B9" s="20" t="s">
        <v>710</v>
      </c>
      <c r="C9" s="20" t="s">
        <v>265</v>
      </c>
      <c r="D9" s="20" t="s">
        <v>711</v>
      </c>
      <c r="E9" s="22">
        <v>245400</v>
      </c>
      <c r="F9" s="22">
        <v>245400</v>
      </c>
      <c r="G9" s="22">
        <v>245400</v>
      </c>
    </row>
    <row r="10" ht="29.9" customHeight="1" spans="1:7">
      <c r="A10" s="23"/>
      <c r="B10" s="20" t="s">
        <v>712</v>
      </c>
      <c r="C10" s="20" t="s">
        <v>274</v>
      </c>
      <c r="D10" s="20" t="s">
        <v>711</v>
      </c>
      <c r="E10" s="22">
        <v>1027700</v>
      </c>
      <c r="F10" s="22">
        <v>1027700</v>
      </c>
      <c r="G10" s="22">
        <v>1027700</v>
      </c>
    </row>
    <row r="11" ht="29.9" customHeight="1" spans="1:7">
      <c r="A11" s="23"/>
      <c r="B11" s="20" t="s">
        <v>713</v>
      </c>
      <c r="C11" s="20" t="s">
        <v>241</v>
      </c>
      <c r="D11" s="20" t="s">
        <v>711</v>
      </c>
      <c r="E11" s="22">
        <v>1350000</v>
      </c>
      <c r="F11" s="22">
        <v>1350000</v>
      </c>
      <c r="G11" s="22">
        <v>1350000</v>
      </c>
    </row>
    <row r="12" ht="29.9" customHeight="1" spans="1:7">
      <c r="A12" s="23"/>
      <c r="B12" s="20" t="s">
        <v>713</v>
      </c>
      <c r="C12" s="20" t="s">
        <v>270</v>
      </c>
      <c r="D12" s="20" t="s">
        <v>711</v>
      </c>
      <c r="E12" s="22">
        <v>44200</v>
      </c>
      <c r="F12" s="22">
        <v>44200</v>
      </c>
      <c r="G12" s="22">
        <v>44200</v>
      </c>
    </row>
    <row r="13" ht="29.9" customHeight="1" spans="1:7">
      <c r="A13" s="23"/>
      <c r="B13" s="20" t="s">
        <v>714</v>
      </c>
      <c r="C13" s="20" t="s">
        <v>251</v>
      </c>
      <c r="D13" s="20" t="s">
        <v>711</v>
      </c>
      <c r="E13" s="22">
        <v>970000</v>
      </c>
      <c r="F13" s="22">
        <v>970000</v>
      </c>
      <c r="G13" s="22">
        <v>970000</v>
      </c>
    </row>
    <row r="14" ht="29.9" customHeight="1" spans="1:7">
      <c r="A14" s="23"/>
      <c r="B14" s="20" t="s">
        <v>714</v>
      </c>
      <c r="C14" s="20" t="s">
        <v>246</v>
      </c>
      <c r="D14" s="20" t="s">
        <v>711</v>
      </c>
      <c r="E14" s="22">
        <v>396000</v>
      </c>
      <c r="F14" s="22">
        <v>396000</v>
      </c>
      <c r="G14" s="22">
        <v>396000</v>
      </c>
    </row>
    <row r="15" ht="29.9" customHeight="1" spans="1:7">
      <c r="A15" s="23"/>
      <c r="B15" s="20" t="s">
        <v>714</v>
      </c>
      <c r="C15" s="20" t="s">
        <v>260</v>
      </c>
      <c r="D15" s="20" t="s">
        <v>711</v>
      </c>
      <c r="E15" s="22">
        <v>60000</v>
      </c>
      <c r="F15" s="22">
        <v>60000</v>
      </c>
      <c r="G15" s="22">
        <v>60000</v>
      </c>
    </row>
    <row r="16" ht="18.75" customHeight="1" spans="1:7">
      <c r="A16" s="24" t="s">
        <v>30</v>
      </c>
      <c r="B16" s="25" t="s">
        <v>715</v>
      </c>
      <c r="C16" s="25"/>
      <c r="D16" s="26"/>
      <c r="E16" s="22">
        <v>4093300</v>
      </c>
      <c r="F16" s="22">
        <v>4093300</v>
      </c>
      <c r="G16" s="22">
        <v>4093300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opLeftCell="G1" workbookViewId="0">
      <selection activeCell="A1" sqref="A1"/>
    </sheetView>
  </sheetViews>
  <sheetFormatPr defaultColWidth="8" defaultRowHeight="14.25" customHeight="1"/>
  <cols>
    <col min="1" max="1" width="21.1416666666667" customWidth="1"/>
    <col min="2" max="2" width="35.275" customWidth="1"/>
    <col min="3" max="19" width="16.175" customWidth="1"/>
  </cols>
  <sheetData>
    <row r="1" ht="12" customHeight="1" spans="1:18">
      <c r="A1" s="150"/>
      <c r="J1" s="162"/>
      <c r="R1" s="2" t="s">
        <v>26</v>
      </c>
    </row>
    <row r="2" ht="36" customHeight="1" spans="1:19">
      <c r="A2" s="151" t="s">
        <v>27</v>
      </c>
      <c r="B2" s="27"/>
      <c r="C2" s="27"/>
      <c r="D2" s="27"/>
      <c r="E2" s="27"/>
      <c r="F2" s="27"/>
      <c r="G2" s="27"/>
      <c r="H2" s="27"/>
      <c r="I2" s="27"/>
      <c r="J2" s="46"/>
      <c r="K2" s="27"/>
      <c r="L2" s="27"/>
      <c r="M2" s="27"/>
      <c r="N2" s="27"/>
      <c r="O2" s="27"/>
      <c r="P2" s="27"/>
      <c r="Q2" s="27"/>
      <c r="R2" s="27"/>
      <c r="S2" s="27"/>
    </row>
    <row r="3" ht="20.25" customHeight="1" spans="1:19">
      <c r="A3" s="95" t="str">
        <f>"单位名称："&amp;"云南省人民政府国有资产监督管理委员会"</f>
        <v>单位名称：云南省人民政府国有资产监督管理委员会</v>
      </c>
      <c r="B3" s="6"/>
      <c r="C3" s="6"/>
      <c r="D3" s="6"/>
      <c r="E3" s="6"/>
      <c r="F3" s="6"/>
      <c r="G3" s="6"/>
      <c r="H3" s="6"/>
      <c r="I3" s="6"/>
      <c r="J3" s="163"/>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64"/>
      <c r="K4" s="155"/>
      <c r="L4" s="155"/>
      <c r="M4" s="155"/>
      <c r="N4" s="165"/>
      <c r="O4" s="165" t="s">
        <v>20</v>
      </c>
      <c r="P4" s="165"/>
      <c r="Q4" s="165"/>
      <c r="R4" s="165"/>
      <c r="S4" s="165"/>
    </row>
    <row r="5" ht="18" customHeight="1" spans="1:19">
      <c r="A5" s="156"/>
      <c r="B5" s="157"/>
      <c r="C5" s="157"/>
      <c r="D5" s="157" t="s">
        <v>32</v>
      </c>
      <c r="E5" s="157" t="s">
        <v>33</v>
      </c>
      <c r="F5" s="157" t="s">
        <v>34</v>
      </c>
      <c r="G5" s="157" t="s">
        <v>35</v>
      </c>
      <c r="H5" s="157" t="s">
        <v>36</v>
      </c>
      <c r="I5" s="166" t="s">
        <v>37</v>
      </c>
      <c r="J5" s="167"/>
      <c r="K5" s="166" t="s">
        <v>38</v>
      </c>
      <c r="L5" s="166" t="s">
        <v>39</v>
      </c>
      <c r="M5" s="166" t="s">
        <v>40</v>
      </c>
      <c r="N5" s="168" t="s">
        <v>41</v>
      </c>
      <c r="O5" s="169" t="s">
        <v>32</v>
      </c>
      <c r="P5" s="169" t="s">
        <v>33</v>
      </c>
      <c r="Q5" s="169" t="s">
        <v>34</v>
      </c>
      <c r="R5" s="169" t="s">
        <v>35</v>
      </c>
      <c r="S5" s="169" t="s">
        <v>42</v>
      </c>
    </row>
    <row r="6" ht="29.25" customHeight="1" spans="1:19">
      <c r="A6" s="158"/>
      <c r="B6" s="159"/>
      <c r="C6" s="159"/>
      <c r="D6" s="159"/>
      <c r="E6" s="159"/>
      <c r="F6" s="159"/>
      <c r="G6" s="159"/>
      <c r="H6" s="159"/>
      <c r="I6" s="170" t="s">
        <v>32</v>
      </c>
      <c r="J6" s="170" t="s">
        <v>43</v>
      </c>
      <c r="K6" s="170" t="s">
        <v>38</v>
      </c>
      <c r="L6" s="170" t="s">
        <v>39</v>
      </c>
      <c r="M6" s="170" t="s">
        <v>40</v>
      </c>
      <c r="N6" s="170" t="s">
        <v>41</v>
      </c>
      <c r="O6" s="170"/>
      <c r="P6" s="170"/>
      <c r="Q6" s="170"/>
      <c r="R6" s="170"/>
      <c r="S6" s="170"/>
    </row>
    <row r="7" ht="16.5" customHeight="1" spans="1:19">
      <c r="A7" s="134">
        <v>1</v>
      </c>
      <c r="B7" s="19">
        <v>2</v>
      </c>
      <c r="C7" s="19">
        <v>3</v>
      </c>
      <c r="D7" s="19">
        <v>4</v>
      </c>
      <c r="E7" s="134">
        <v>5</v>
      </c>
      <c r="F7" s="19">
        <v>6</v>
      </c>
      <c r="G7" s="19">
        <v>7</v>
      </c>
      <c r="H7" s="134">
        <v>8</v>
      </c>
      <c r="I7" s="19">
        <v>9</v>
      </c>
      <c r="J7" s="33">
        <v>10</v>
      </c>
      <c r="K7" s="33">
        <v>11</v>
      </c>
      <c r="L7" s="171">
        <v>12</v>
      </c>
      <c r="M7" s="33">
        <v>13</v>
      </c>
      <c r="N7" s="33">
        <v>14</v>
      </c>
      <c r="O7" s="33">
        <v>15</v>
      </c>
      <c r="P7" s="33">
        <v>16</v>
      </c>
      <c r="Q7" s="33">
        <v>17</v>
      </c>
      <c r="R7" s="33">
        <v>18</v>
      </c>
      <c r="S7" s="33">
        <v>19</v>
      </c>
    </row>
    <row r="8" ht="31.4" customHeight="1" spans="1:19">
      <c r="A8" s="29" t="s">
        <v>44</v>
      </c>
      <c r="B8" s="29" t="s">
        <v>45</v>
      </c>
      <c r="C8" s="22">
        <v>973080876.85</v>
      </c>
      <c r="D8" s="124">
        <v>973080876.85</v>
      </c>
      <c r="E8" s="94">
        <v>34113243.26</v>
      </c>
      <c r="F8" s="94"/>
      <c r="G8" s="94">
        <v>938967633.59</v>
      </c>
      <c r="H8" s="94"/>
      <c r="I8" s="94"/>
      <c r="J8" s="94"/>
      <c r="K8" s="94"/>
      <c r="L8" s="94"/>
      <c r="M8" s="94"/>
      <c r="N8" s="94"/>
      <c r="O8" s="94"/>
      <c r="P8" s="94"/>
      <c r="Q8" s="94"/>
      <c r="R8" s="94"/>
      <c r="S8" s="94"/>
    </row>
    <row r="9" ht="31.4" customHeight="1" spans="1:19">
      <c r="A9" s="132" t="s">
        <v>46</v>
      </c>
      <c r="B9" s="132" t="s">
        <v>47</v>
      </c>
      <c r="C9" s="22">
        <v>798620000</v>
      </c>
      <c r="D9" s="124">
        <v>798620000</v>
      </c>
      <c r="E9" s="94"/>
      <c r="F9" s="94"/>
      <c r="G9" s="94">
        <v>798620000</v>
      </c>
      <c r="H9" s="94"/>
      <c r="I9" s="94"/>
      <c r="J9" s="94"/>
      <c r="K9" s="94"/>
      <c r="L9" s="94"/>
      <c r="M9" s="94"/>
      <c r="N9" s="94"/>
      <c r="O9" s="94"/>
      <c r="P9" s="94"/>
      <c r="Q9" s="94"/>
      <c r="R9" s="94"/>
      <c r="S9" s="94"/>
    </row>
    <row r="10" ht="31.4" customHeight="1" spans="1:19">
      <c r="A10" s="132" t="s">
        <v>48</v>
      </c>
      <c r="B10" s="132" t="s">
        <v>45</v>
      </c>
      <c r="C10" s="22">
        <v>65333243.26</v>
      </c>
      <c r="D10" s="124">
        <v>65333243.26</v>
      </c>
      <c r="E10" s="94">
        <v>34113243.26</v>
      </c>
      <c r="F10" s="94"/>
      <c r="G10" s="94">
        <v>31220000</v>
      </c>
      <c r="H10" s="94"/>
      <c r="I10" s="94"/>
      <c r="J10" s="94"/>
      <c r="K10" s="94"/>
      <c r="L10" s="94"/>
      <c r="M10" s="94"/>
      <c r="N10" s="94"/>
      <c r="O10" s="94"/>
      <c r="P10" s="94"/>
      <c r="Q10" s="94"/>
      <c r="R10" s="94"/>
      <c r="S10" s="94"/>
    </row>
    <row r="11" ht="31.4" customHeight="1" spans="1:19">
      <c r="A11" s="132" t="s">
        <v>49</v>
      </c>
      <c r="B11" s="132" t="s">
        <v>50</v>
      </c>
      <c r="C11" s="22">
        <v>100000000</v>
      </c>
      <c r="D11" s="124">
        <v>100000000</v>
      </c>
      <c r="E11" s="94"/>
      <c r="F11" s="94"/>
      <c r="G11" s="94">
        <v>100000000</v>
      </c>
      <c r="H11" s="94"/>
      <c r="I11" s="94"/>
      <c r="J11" s="94"/>
      <c r="K11" s="94"/>
      <c r="L11" s="94"/>
      <c r="M11" s="94"/>
      <c r="N11" s="94"/>
      <c r="O11" s="94"/>
      <c r="P11" s="94"/>
      <c r="Q11" s="94"/>
      <c r="R11" s="94"/>
      <c r="S11" s="94"/>
    </row>
    <row r="12" ht="31.4" customHeight="1" spans="1:19">
      <c r="A12" s="132" t="s">
        <v>51</v>
      </c>
      <c r="B12" s="132" t="s">
        <v>52</v>
      </c>
      <c r="C12" s="22">
        <v>9127633.59</v>
      </c>
      <c r="D12" s="124">
        <v>9127633.59</v>
      </c>
      <c r="E12" s="94"/>
      <c r="F12" s="94"/>
      <c r="G12" s="94">
        <v>9127633.59</v>
      </c>
      <c r="H12" s="94"/>
      <c r="I12" s="94"/>
      <c r="J12" s="94"/>
      <c r="K12" s="94"/>
      <c r="L12" s="94"/>
      <c r="M12" s="94"/>
      <c r="N12" s="94"/>
      <c r="O12" s="94"/>
      <c r="P12" s="94"/>
      <c r="Q12" s="94"/>
      <c r="R12" s="94"/>
      <c r="S12" s="94"/>
    </row>
    <row r="13" ht="16.5" customHeight="1" spans="1:19">
      <c r="A13" s="160" t="s">
        <v>30</v>
      </c>
      <c r="B13" s="161"/>
      <c r="C13" s="124">
        <v>973080876.85</v>
      </c>
      <c r="D13" s="124">
        <v>973080876.85</v>
      </c>
      <c r="E13" s="94">
        <v>34113243.26</v>
      </c>
      <c r="F13" s="94"/>
      <c r="G13" s="94">
        <v>938967633.59</v>
      </c>
      <c r="H13" s="94"/>
      <c r="I13" s="94"/>
      <c r="J13" s="94"/>
      <c r="K13" s="94"/>
      <c r="L13" s="94"/>
      <c r="M13" s="94"/>
      <c r="N13" s="94"/>
      <c r="O13" s="94"/>
      <c r="P13" s="94"/>
      <c r="Q13" s="94"/>
      <c r="R13" s="94"/>
      <c r="S13" s="94"/>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A1" sqref="A1"/>
    </sheetView>
  </sheetViews>
  <sheetFormatPr defaultColWidth="9.14166666666667" defaultRowHeight="14.25" customHeight="1"/>
  <cols>
    <col min="1" max="1" width="14.275" customWidth="1"/>
    <col min="2" max="2" width="32.575" customWidth="1"/>
    <col min="3" max="6" width="18.8583333333333" customWidth="1"/>
    <col min="7" max="7" width="21.275" customWidth="1"/>
    <col min="8" max="9" width="18.8583333333333" customWidth="1"/>
    <col min="10" max="10" width="17.8583333333333" customWidth="1"/>
    <col min="11" max="15" width="18.8583333333333" customWidth="1"/>
  </cols>
  <sheetData>
    <row r="1" ht="15.75" customHeight="1" spans="15:15">
      <c r="O1" s="56" t="s">
        <v>53</v>
      </c>
    </row>
    <row r="2" ht="28.5" customHeight="1" spans="1:15">
      <c r="A2" s="27" t="s">
        <v>54</v>
      </c>
      <c r="B2" s="27"/>
      <c r="C2" s="27"/>
      <c r="D2" s="27"/>
      <c r="E2" s="27"/>
      <c r="F2" s="27"/>
      <c r="G2" s="27"/>
      <c r="H2" s="27"/>
      <c r="I2" s="27"/>
      <c r="J2" s="27"/>
      <c r="K2" s="27"/>
      <c r="L2" s="27"/>
      <c r="M2" s="27"/>
      <c r="N2" s="27"/>
      <c r="O2" s="27"/>
    </row>
    <row r="3" ht="15" customHeight="1" spans="1:15">
      <c r="A3" s="103" t="str">
        <f>"单位名称："&amp;"云南省人民政府国有资产监督管理委员会"</f>
        <v>单位名称：云南省人民政府国有资产监督管理委员会</v>
      </c>
      <c r="B3" s="104"/>
      <c r="C3" s="59"/>
      <c r="D3" s="59"/>
      <c r="E3" s="59"/>
      <c r="F3" s="59"/>
      <c r="G3" s="6"/>
      <c r="H3" s="59"/>
      <c r="I3" s="59"/>
      <c r="J3" s="6"/>
      <c r="K3" s="59"/>
      <c r="L3" s="59"/>
      <c r="M3" s="6"/>
      <c r="N3" s="6"/>
      <c r="O3" s="105" t="s">
        <v>2</v>
      </c>
    </row>
    <row r="4" ht="18.75" customHeight="1" spans="1:15">
      <c r="A4" s="9" t="s">
        <v>55</v>
      </c>
      <c r="B4" s="9" t="s">
        <v>56</v>
      </c>
      <c r="C4" s="15" t="s">
        <v>30</v>
      </c>
      <c r="D4" s="62" t="s">
        <v>33</v>
      </c>
      <c r="E4" s="62"/>
      <c r="F4" s="62"/>
      <c r="G4" s="149" t="s">
        <v>34</v>
      </c>
      <c r="H4" s="9" t="s">
        <v>35</v>
      </c>
      <c r="I4" s="9" t="s">
        <v>57</v>
      </c>
      <c r="J4" s="10" t="s">
        <v>58</v>
      </c>
      <c r="K4" s="70" t="s">
        <v>59</v>
      </c>
      <c r="L4" s="70" t="s">
        <v>60</v>
      </c>
      <c r="M4" s="70" t="s">
        <v>61</v>
      </c>
      <c r="N4" s="70" t="s">
        <v>62</v>
      </c>
      <c r="O4" s="89" t="s">
        <v>63</v>
      </c>
    </row>
    <row r="5" ht="30" customHeight="1" spans="1:15">
      <c r="A5" s="18"/>
      <c r="B5" s="18"/>
      <c r="C5" s="18"/>
      <c r="D5" s="62" t="s">
        <v>32</v>
      </c>
      <c r="E5" s="62" t="s">
        <v>64</v>
      </c>
      <c r="F5" s="62" t="s">
        <v>65</v>
      </c>
      <c r="G5" s="18"/>
      <c r="H5" s="18"/>
      <c r="I5" s="18"/>
      <c r="J5" s="62" t="s">
        <v>32</v>
      </c>
      <c r="K5" s="93" t="s">
        <v>59</v>
      </c>
      <c r="L5" s="93" t="s">
        <v>60</v>
      </c>
      <c r="M5" s="93" t="s">
        <v>61</v>
      </c>
      <c r="N5" s="93" t="s">
        <v>62</v>
      </c>
      <c r="O5" s="93" t="s">
        <v>63</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29" t="s">
        <v>66</v>
      </c>
      <c r="B7" s="29" t="s">
        <v>67</v>
      </c>
      <c r="C7" s="124">
        <v>1001000</v>
      </c>
      <c r="D7" s="124">
        <v>1001000</v>
      </c>
      <c r="E7" s="124"/>
      <c r="F7" s="124">
        <v>1001000</v>
      </c>
      <c r="G7" s="94"/>
      <c r="H7" s="124"/>
      <c r="I7" s="124"/>
      <c r="J7" s="124"/>
      <c r="K7" s="124"/>
      <c r="L7" s="124"/>
      <c r="M7" s="94"/>
      <c r="N7" s="124"/>
      <c r="O7" s="124"/>
    </row>
    <row r="8" ht="20.25" customHeight="1" spans="1:15">
      <c r="A8" s="132" t="s">
        <v>68</v>
      </c>
      <c r="B8" s="132" t="s">
        <v>69</v>
      </c>
      <c r="C8" s="124">
        <v>1001000</v>
      </c>
      <c r="D8" s="124">
        <v>1001000</v>
      </c>
      <c r="E8" s="124"/>
      <c r="F8" s="124">
        <v>1001000</v>
      </c>
      <c r="G8" s="94"/>
      <c r="H8" s="124"/>
      <c r="I8" s="124"/>
      <c r="J8" s="124"/>
      <c r="K8" s="124"/>
      <c r="L8" s="124"/>
      <c r="M8" s="94"/>
      <c r="N8" s="124"/>
      <c r="O8" s="124"/>
    </row>
    <row r="9" ht="20.25" customHeight="1" spans="1:15">
      <c r="A9" s="133" t="s">
        <v>70</v>
      </c>
      <c r="B9" s="133" t="s">
        <v>71</v>
      </c>
      <c r="C9" s="124">
        <v>1001000</v>
      </c>
      <c r="D9" s="124">
        <v>1001000</v>
      </c>
      <c r="E9" s="124"/>
      <c r="F9" s="124">
        <v>1001000</v>
      </c>
      <c r="G9" s="94"/>
      <c r="H9" s="124"/>
      <c r="I9" s="124"/>
      <c r="J9" s="124"/>
      <c r="K9" s="124"/>
      <c r="L9" s="124"/>
      <c r="M9" s="94"/>
      <c r="N9" s="124"/>
      <c r="O9" s="124"/>
    </row>
    <row r="10" ht="20.25" customHeight="1" spans="1:15">
      <c r="A10" s="29" t="s">
        <v>72</v>
      </c>
      <c r="B10" s="29" t="s">
        <v>73</v>
      </c>
      <c r="C10" s="124">
        <v>2637011.87</v>
      </c>
      <c r="D10" s="124">
        <v>2637011.87</v>
      </c>
      <c r="E10" s="124">
        <v>2637011.87</v>
      </c>
      <c r="F10" s="124"/>
      <c r="G10" s="94"/>
      <c r="H10" s="124"/>
      <c r="I10" s="124"/>
      <c r="J10" s="124"/>
      <c r="K10" s="124"/>
      <c r="L10" s="124"/>
      <c r="M10" s="94"/>
      <c r="N10" s="124"/>
      <c r="O10" s="124"/>
    </row>
    <row r="11" ht="20.25" customHeight="1" spans="1:15">
      <c r="A11" s="132" t="s">
        <v>74</v>
      </c>
      <c r="B11" s="132" t="s">
        <v>75</v>
      </c>
      <c r="C11" s="124">
        <v>2605282.73</v>
      </c>
      <c r="D11" s="124">
        <v>2605282.73</v>
      </c>
      <c r="E11" s="124">
        <v>2605282.73</v>
      </c>
      <c r="F11" s="124"/>
      <c r="G11" s="94"/>
      <c r="H11" s="124"/>
      <c r="I11" s="124"/>
      <c r="J11" s="124"/>
      <c r="K11" s="124"/>
      <c r="L11" s="124"/>
      <c r="M11" s="94"/>
      <c r="N11" s="124"/>
      <c r="O11" s="124"/>
    </row>
    <row r="12" ht="20.25" customHeight="1" spans="1:15">
      <c r="A12" s="133" t="s">
        <v>76</v>
      </c>
      <c r="B12" s="133" t="s">
        <v>77</v>
      </c>
      <c r="C12" s="124">
        <v>34560</v>
      </c>
      <c r="D12" s="124">
        <v>34560</v>
      </c>
      <c r="E12" s="124">
        <v>34560</v>
      </c>
      <c r="F12" s="124"/>
      <c r="G12" s="94"/>
      <c r="H12" s="124"/>
      <c r="I12" s="124"/>
      <c r="J12" s="124"/>
      <c r="K12" s="124"/>
      <c r="L12" s="124"/>
      <c r="M12" s="94"/>
      <c r="N12" s="124"/>
      <c r="O12" s="124"/>
    </row>
    <row r="13" ht="28" customHeight="1" spans="1:15">
      <c r="A13" s="133" t="s">
        <v>78</v>
      </c>
      <c r="B13" s="133" t="s">
        <v>79</v>
      </c>
      <c r="C13" s="124">
        <v>2570722.73</v>
      </c>
      <c r="D13" s="124">
        <v>2570722.73</v>
      </c>
      <c r="E13" s="124">
        <v>2570722.73</v>
      </c>
      <c r="F13" s="124"/>
      <c r="G13" s="94"/>
      <c r="H13" s="124"/>
      <c r="I13" s="124"/>
      <c r="J13" s="124"/>
      <c r="K13" s="124"/>
      <c r="L13" s="124"/>
      <c r="M13" s="94"/>
      <c r="N13" s="124"/>
      <c r="O13" s="124"/>
    </row>
    <row r="14" ht="20.25" customHeight="1" spans="1:15">
      <c r="A14" s="132" t="s">
        <v>80</v>
      </c>
      <c r="B14" s="132" t="s">
        <v>81</v>
      </c>
      <c r="C14" s="124">
        <v>31729.14</v>
      </c>
      <c r="D14" s="124">
        <v>31729.14</v>
      </c>
      <c r="E14" s="124">
        <v>31729.14</v>
      </c>
      <c r="F14" s="124"/>
      <c r="G14" s="94"/>
      <c r="H14" s="124"/>
      <c r="I14" s="124"/>
      <c r="J14" s="124"/>
      <c r="K14" s="124"/>
      <c r="L14" s="124"/>
      <c r="M14" s="94"/>
      <c r="N14" s="124"/>
      <c r="O14" s="124"/>
    </row>
    <row r="15" ht="20.25" customHeight="1" spans="1:15">
      <c r="A15" s="133" t="s">
        <v>82</v>
      </c>
      <c r="B15" s="133" t="s">
        <v>81</v>
      </c>
      <c r="C15" s="124">
        <v>31729.14</v>
      </c>
      <c r="D15" s="124">
        <v>31729.14</v>
      </c>
      <c r="E15" s="124">
        <v>31729.14</v>
      </c>
      <c r="F15" s="124"/>
      <c r="G15" s="94"/>
      <c r="H15" s="124"/>
      <c r="I15" s="124"/>
      <c r="J15" s="124"/>
      <c r="K15" s="124"/>
      <c r="L15" s="124"/>
      <c r="M15" s="94"/>
      <c r="N15" s="124"/>
      <c r="O15" s="124"/>
    </row>
    <row r="16" ht="20.25" customHeight="1" spans="1:15">
      <c r="A16" s="29" t="s">
        <v>83</v>
      </c>
      <c r="B16" s="29" t="s">
        <v>84</v>
      </c>
      <c r="C16" s="124">
        <v>2712056.61</v>
      </c>
      <c r="D16" s="124">
        <v>2712056.61</v>
      </c>
      <c r="E16" s="124">
        <v>2712056.61</v>
      </c>
      <c r="F16" s="124"/>
      <c r="G16" s="94"/>
      <c r="H16" s="124"/>
      <c r="I16" s="124"/>
      <c r="J16" s="124"/>
      <c r="K16" s="124"/>
      <c r="L16" s="124"/>
      <c r="M16" s="94"/>
      <c r="N16" s="124"/>
      <c r="O16" s="124"/>
    </row>
    <row r="17" ht="20.25" customHeight="1" spans="1:15">
      <c r="A17" s="132" t="s">
        <v>85</v>
      </c>
      <c r="B17" s="132" t="s">
        <v>86</v>
      </c>
      <c r="C17" s="124">
        <v>2712056.61</v>
      </c>
      <c r="D17" s="124">
        <v>2712056.61</v>
      </c>
      <c r="E17" s="124">
        <v>2712056.61</v>
      </c>
      <c r="F17" s="124"/>
      <c r="G17" s="94"/>
      <c r="H17" s="124"/>
      <c r="I17" s="124"/>
      <c r="J17" s="124"/>
      <c r="K17" s="124"/>
      <c r="L17" s="124"/>
      <c r="M17" s="94"/>
      <c r="N17" s="124"/>
      <c r="O17" s="124"/>
    </row>
    <row r="18" ht="20.25" customHeight="1" spans="1:15">
      <c r="A18" s="133" t="s">
        <v>87</v>
      </c>
      <c r="B18" s="133" t="s">
        <v>88</v>
      </c>
      <c r="C18" s="124">
        <v>1606701.71</v>
      </c>
      <c r="D18" s="124">
        <v>1606701.71</v>
      </c>
      <c r="E18" s="124">
        <v>1606701.71</v>
      </c>
      <c r="F18" s="124"/>
      <c r="G18" s="94"/>
      <c r="H18" s="124"/>
      <c r="I18" s="124"/>
      <c r="J18" s="124"/>
      <c r="K18" s="124"/>
      <c r="L18" s="124"/>
      <c r="M18" s="94"/>
      <c r="N18" s="124"/>
      <c r="O18" s="124"/>
    </row>
    <row r="19" ht="20.25" customHeight="1" spans="1:15">
      <c r="A19" s="133" t="s">
        <v>89</v>
      </c>
      <c r="B19" s="133" t="s">
        <v>90</v>
      </c>
      <c r="C19" s="124">
        <v>1039015.9</v>
      </c>
      <c r="D19" s="124">
        <v>1039015.9</v>
      </c>
      <c r="E19" s="124">
        <v>1039015.9</v>
      </c>
      <c r="F19" s="124"/>
      <c r="G19" s="94"/>
      <c r="H19" s="124"/>
      <c r="I19" s="124"/>
      <c r="J19" s="124"/>
      <c r="K19" s="124"/>
      <c r="L19" s="124"/>
      <c r="M19" s="94"/>
      <c r="N19" s="124"/>
      <c r="O19" s="124"/>
    </row>
    <row r="20" ht="20.25" customHeight="1" spans="1:15">
      <c r="A20" s="133" t="s">
        <v>91</v>
      </c>
      <c r="B20" s="133" t="s">
        <v>92</v>
      </c>
      <c r="C20" s="124">
        <v>66339</v>
      </c>
      <c r="D20" s="124">
        <v>66339</v>
      </c>
      <c r="E20" s="124">
        <v>66339</v>
      </c>
      <c r="F20" s="124"/>
      <c r="G20" s="94"/>
      <c r="H20" s="124"/>
      <c r="I20" s="124"/>
      <c r="J20" s="124"/>
      <c r="K20" s="124"/>
      <c r="L20" s="124"/>
      <c r="M20" s="94"/>
      <c r="N20" s="124"/>
      <c r="O20" s="124"/>
    </row>
    <row r="21" ht="20.25" customHeight="1" spans="1:15">
      <c r="A21" s="29" t="s">
        <v>93</v>
      </c>
      <c r="B21" s="29" t="s">
        <v>94</v>
      </c>
      <c r="C21" s="124">
        <v>25821859.14</v>
      </c>
      <c r="D21" s="124">
        <v>25821859.14</v>
      </c>
      <c r="E21" s="124">
        <v>22729559.14</v>
      </c>
      <c r="F21" s="124">
        <v>3092300</v>
      </c>
      <c r="G21" s="94"/>
      <c r="H21" s="124"/>
      <c r="I21" s="124"/>
      <c r="J21" s="124"/>
      <c r="K21" s="124"/>
      <c r="L21" s="124"/>
      <c r="M21" s="94"/>
      <c r="N21" s="124"/>
      <c r="O21" s="124"/>
    </row>
    <row r="22" ht="20.25" customHeight="1" spans="1:15">
      <c r="A22" s="132" t="s">
        <v>95</v>
      </c>
      <c r="B22" s="132" t="s">
        <v>96</v>
      </c>
      <c r="C22" s="124">
        <v>25821859.14</v>
      </c>
      <c r="D22" s="124">
        <v>25821859.14</v>
      </c>
      <c r="E22" s="124">
        <v>22729559.14</v>
      </c>
      <c r="F22" s="124">
        <v>3092300</v>
      </c>
      <c r="G22" s="94"/>
      <c r="H22" s="124"/>
      <c r="I22" s="124"/>
      <c r="J22" s="124"/>
      <c r="K22" s="124"/>
      <c r="L22" s="124"/>
      <c r="M22" s="94"/>
      <c r="N22" s="124"/>
      <c r="O22" s="124"/>
    </row>
    <row r="23" ht="20.25" customHeight="1" spans="1:15">
      <c r="A23" s="133" t="s">
        <v>97</v>
      </c>
      <c r="B23" s="133" t="s">
        <v>98</v>
      </c>
      <c r="C23" s="124">
        <v>23034959.14</v>
      </c>
      <c r="D23" s="124">
        <v>23034959.14</v>
      </c>
      <c r="E23" s="124">
        <v>22729559.14</v>
      </c>
      <c r="F23" s="124">
        <v>305400</v>
      </c>
      <c r="G23" s="94"/>
      <c r="H23" s="124"/>
      <c r="I23" s="124"/>
      <c r="J23" s="124"/>
      <c r="K23" s="124"/>
      <c r="L23" s="124"/>
      <c r="M23" s="94"/>
      <c r="N23" s="124"/>
      <c r="O23" s="124"/>
    </row>
    <row r="24" ht="20.25" customHeight="1" spans="1:15">
      <c r="A24" s="133" t="s">
        <v>99</v>
      </c>
      <c r="B24" s="133" t="s">
        <v>71</v>
      </c>
      <c r="C24" s="124">
        <v>1816900</v>
      </c>
      <c r="D24" s="124">
        <v>1816900</v>
      </c>
      <c r="E24" s="124"/>
      <c r="F24" s="124">
        <v>1816900</v>
      </c>
      <c r="G24" s="94"/>
      <c r="H24" s="124"/>
      <c r="I24" s="124"/>
      <c r="J24" s="124"/>
      <c r="K24" s="124"/>
      <c r="L24" s="124"/>
      <c r="M24" s="94"/>
      <c r="N24" s="124"/>
      <c r="O24" s="124"/>
    </row>
    <row r="25" ht="20.25" customHeight="1" spans="1:15">
      <c r="A25" s="133" t="s">
        <v>100</v>
      </c>
      <c r="B25" s="133" t="s">
        <v>101</v>
      </c>
      <c r="C25" s="124">
        <v>970000</v>
      </c>
      <c r="D25" s="124">
        <v>970000</v>
      </c>
      <c r="E25" s="124"/>
      <c r="F25" s="124">
        <v>970000</v>
      </c>
      <c r="G25" s="94"/>
      <c r="H25" s="124"/>
      <c r="I25" s="124"/>
      <c r="J25" s="124"/>
      <c r="K25" s="124"/>
      <c r="L25" s="124"/>
      <c r="M25" s="94"/>
      <c r="N25" s="124"/>
      <c r="O25" s="124"/>
    </row>
    <row r="26" ht="20.25" customHeight="1" spans="1:15">
      <c r="A26" s="29" t="s">
        <v>102</v>
      </c>
      <c r="B26" s="29" t="s">
        <v>103</v>
      </c>
      <c r="C26" s="124">
        <v>1941315.64</v>
      </c>
      <c r="D26" s="124">
        <v>1941315.64</v>
      </c>
      <c r="E26" s="124">
        <v>1941315.64</v>
      </c>
      <c r="F26" s="124"/>
      <c r="G26" s="94"/>
      <c r="H26" s="124"/>
      <c r="I26" s="124"/>
      <c r="J26" s="124"/>
      <c r="K26" s="124"/>
      <c r="L26" s="124"/>
      <c r="M26" s="94"/>
      <c r="N26" s="124"/>
      <c r="O26" s="124"/>
    </row>
    <row r="27" ht="20.25" customHeight="1" spans="1:15">
      <c r="A27" s="132" t="s">
        <v>104</v>
      </c>
      <c r="B27" s="132" t="s">
        <v>105</v>
      </c>
      <c r="C27" s="124">
        <v>1941315.64</v>
      </c>
      <c r="D27" s="124">
        <v>1941315.64</v>
      </c>
      <c r="E27" s="124">
        <v>1941315.64</v>
      </c>
      <c r="F27" s="124"/>
      <c r="G27" s="94"/>
      <c r="H27" s="124"/>
      <c r="I27" s="124"/>
      <c r="J27" s="124"/>
      <c r="K27" s="124"/>
      <c r="L27" s="124"/>
      <c r="M27" s="94"/>
      <c r="N27" s="124"/>
      <c r="O27" s="124"/>
    </row>
    <row r="28" ht="20.25" customHeight="1" spans="1:15">
      <c r="A28" s="133" t="s">
        <v>106</v>
      </c>
      <c r="B28" s="133" t="s">
        <v>107</v>
      </c>
      <c r="C28" s="124">
        <v>1941315.64</v>
      </c>
      <c r="D28" s="124">
        <v>1941315.64</v>
      </c>
      <c r="E28" s="124">
        <v>1941315.64</v>
      </c>
      <c r="F28" s="124"/>
      <c r="G28" s="94"/>
      <c r="H28" s="124"/>
      <c r="I28" s="124"/>
      <c r="J28" s="124"/>
      <c r="K28" s="124"/>
      <c r="L28" s="124"/>
      <c r="M28" s="94"/>
      <c r="N28" s="124"/>
      <c r="O28" s="124"/>
    </row>
    <row r="29" ht="20.25" customHeight="1" spans="1:15">
      <c r="A29" s="29" t="s">
        <v>108</v>
      </c>
      <c r="B29" s="29" t="s">
        <v>109</v>
      </c>
      <c r="C29" s="124">
        <v>938967633.59</v>
      </c>
      <c r="D29" s="124"/>
      <c r="E29" s="124"/>
      <c r="F29" s="124"/>
      <c r="G29" s="94"/>
      <c r="H29" s="124">
        <v>938967633.59</v>
      </c>
      <c r="I29" s="124"/>
      <c r="J29" s="124"/>
      <c r="K29" s="124"/>
      <c r="L29" s="124"/>
      <c r="M29" s="94"/>
      <c r="N29" s="124"/>
      <c r="O29" s="124"/>
    </row>
    <row r="30" ht="20.25" customHeight="1" spans="1:15">
      <c r="A30" s="132" t="s">
        <v>110</v>
      </c>
      <c r="B30" s="132" t="s">
        <v>111</v>
      </c>
      <c r="C30" s="124">
        <v>907747633.59</v>
      </c>
      <c r="D30" s="124"/>
      <c r="E30" s="124"/>
      <c r="F30" s="124"/>
      <c r="G30" s="94"/>
      <c r="H30" s="124">
        <v>907747633.59</v>
      </c>
      <c r="I30" s="124"/>
      <c r="J30" s="124"/>
      <c r="K30" s="124"/>
      <c r="L30" s="124"/>
      <c r="M30" s="94"/>
      <c r="N30" s="124"/>
      <c r="O30" s="124"/>
    </row>
    <row r="31" ht="20.25" customHeight="1" spans="1:15">
      <c r="A31" s="133" t="s">
        <v>112</v>
      </c>
      <c r="B31" s="133" t="s">
        <v>113</v>
      </c>
      <c r="C31" s="124">
        <v>907747633.59</v>
      </c>
      <c r="D31" s="124"/>
      <c r="E31" s="124"/>
      <c r="F31" s="124"/>
      <c r="G31" s="94"/>
      <c r="H31" s="124">
        <v>907747633.59</v>
      </c>
      <c r="I31" s="124"/>
      <c r="J31" s="124"/>
      <c r="K31" s="124"/>
      <c r="L31" s="124"/>
      <c r="M31" s="94"/>
      <c r="N31" s="124"/>
      <c r="O31" s="124"/>
    </row>
    <row r="32" ht="20.25" customHeight="1" spans="1:15">
      <c r="A32" s="132" t="s">
        <v>114</v>
      </c>
      <c r="B32" s="132" t="s">
        <v>115</v>
      </c>
      <c r="C32" s="124">
        <v>31220000</v>
      </c>
      <c r="D32" s="124"/>
      <c r="E32" s="124"/>
      <c r="F32" s="124"/>
      <c r="G32" s="94"/>
      <c r="H32" s="124">
        <v>31220000</v>
      </c>
      <c r="I32" s="124"/>
      <c r="J32" s="124"/>
      <c r="K32" s="124"/>
      <c r="L32" s="124"/>
      <c r="M32" s="94"/>
      <c r="N32" s="124"/>
      <c r="O32" s="124"/>
    </row>
    <row r="33" ht="20.25" customHeight="1" spans="1:15">
      <c r="A33" s="133" t="s">
        <v>116</v>
      </c>
      <c r="B33" s="133" t="s">
        <v>115</v>
      </c>
      <c r="C33" s="124">
        <v>31220000</v>
      </c>
      <c r="D33" s="124"/>
      <c r="E33" s="124"/>
      <c r="F33" s="124"/>
      <c r="G33" s="94"/>
      <c r="H33" s="124">
        <v>31220000</v>
      </c>
      <c r="I33" s="124"/>
      <c r="J33" s="124"/>
      <c r="K33" s="124"/>
      <c r="L33" s="124"/>
      <c r="M33" s="94"/>
      <c r="N33" s="124"/>
      <c r="O33" s="124"/>
    </row>
    <row r="34" ht="17.25" customHeight="1" spans="1:15">
      <c r="A34" s="106" t="s">
        <v>117</v>
      </c>
      <c r="B34" s="107" t="s">
        <v>117</v>
      </c>
      <c r="C34" s="124">
        <v>973080876.85</v>
      </c>
      <c r="D34" s="124">
        <v>34113243.26</v>
      </c>
      <c r="E34" s="124">
        <v>30019943.26</v>
      </c>
      <c r="F34" s="124">
        <v>4093300</v>
      </c>
      <c r="G34" s="94"/>
      <c r="H34" s="124">
        <v>938967633.59</v>
      </c>
      <c r="I34" s="124"/>
      <c r="J34" s="124"/>
      <c r="K34" s="124"/>
      <c r="L34" s="124"/>
      <c r="M34" s="94"/>
      <c r="N34" s="124"/>
      <c r="O34" s="124"/>
    </row>
  </sheetData>
  <mergeCells count="11">
    <mergeCell ref="A2:O2"/>
    <mergeCell ref="A3:L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4:4">
      <c r="D1" s="101" t="s">
        <v>118</v>
      </c>
    </row>
    <row r="2" ht="31.5" customHeight="1" spans="1:4">
      <c r="A2" s="45" t="s">
        <v>119</v>
      </c>
      <c r="B2" s="136"/>
      <c r="C2" s="136"/>
      <c r="D2" s="136"/>
    </row>
    <row r="3" ht="17.25" customHeight="1" spans="1:4">
      <c r="A3" s="4" t="str">
        <f>"单位名称："&amp;"云南省人民政府国有资产监督管理委员会"</f>
        <v>单位名称：云南省人民政府国有资产监督管理委员会</v>
      </c>
      <c r="B3" s="137"/>
      <c r="C3" s="137"/>
      <c r="D3" s="102" t="s">
        <v>2</v>
      </c>
    </row>
    <row r="4" ht="24.65" customHeight="1" spans="1:4">
      <c r="A4" s="10" t="s">
        <v>3</v>
      </c>
      <c r="B4" s="12"/>
      <c r="C4" s="10" t="s">
        <v>4</v>
      </c>
      <c r="D4" s="12"/>
    </row>
    <row r="5" ht="15.65" customHeight="1" spans="1:4">
      <c r="A5" s="15" t="s">
        <v>5</v>
      </c>
      <c r="B5" s="138" t="s">
        <v>6</v>
      </c>
      <c r="C5" s="15" t="s">
        <v>120</v>
      </c>
      <c r="D5" s="138" t="s">
        <v>6</v>
      </c>
    </row>
    <row r="6" ht="14.15" customHeight="1" spans="1:4">
      <c r="A6" s="18"/>
      <c r="B6" s="17"/>
      <c r="C6" s="18"/>
      <c r="D6" s="17"/>
    </row>
    <row r="7" ht="29.15" customHeight="1" spans="1:4">
      <c r="A7" s="139" t="s">
        <v>121</v>
      </c>
      <c r="B7" s="140">
        <v>973080876.85</v>
      </c>
      <c r="C7" s="141" t="s">
        <v>122</v>
      </c>
      <c r="D7" s="140">
        <v>973080876.85</v>
      </c>
    </row>
    <row r="8" ht="29.15" customHeight="1" spans="1:4">
      <c r="A8" s="142" t="s">
        <v>123</v>
      </c>
      <c r="B8" s="94">
        <v>34113243.26</v>
      </c>
      <c r="C8" s="23" t="str">
        <f>"（一）"&amp;"一般公共服务支出"</f>
        <v>（一）一般公共服务支出</v>
      </c>
      <c r="D8" s="94">
        <v>1001000</v>
      </c>
    </row>
    <row r="9" ht="29.15" customHeight="1" spans="1:4">
      <c r="A9" s="142" t="s">
        <v>124</v>
      </c>
      <c r="B9" s="94"/>
      <c r="C9" s="23" t="str">
        <f>"（二）"&amp;"社会保障和就业支出"</f>
        <v>（二）社会保障和就业支出</v>
      </c>
      <c r="D9" s="94">
        <v>2637011.87</v>
      </c>
    </row>
    <row r="10" ht="29.15" customHeight="1" spans="1:4">
      <c r="A10" s="142" t="s">
        <v>125</v>
      </c>
      <c r="B10" s="94">
        <v>938967633.59</v>
      </c>
      <c r="C10" s="23" t="str">
        <f>"（三）"&amp;"卫生健康支出"</f>
        <v>（三）卫生健康支出</v>
      </c>
      <c r="D10" s="94">
        <v>2712056.61</v>
      </c>
    </row>
    <row r="11" ht="29.15" customHeight="1" spans="1:4">
      <c r="A11" s="143" t="s">
        <v>126</v>
      </c>
      <c r="B11" s="144"/>
      <c r="C11" s="23" t="str">
        <f>"（四）"&amp;"资源勘探工业信息等支出"</f>
        <v>（四）资源勘探工业信息等支出</v>
      </c>
      <c r="D11" s="94">
        <v>25821859.14</v>
      </c>
    </row>
    <row r="12" ht="29.15" customHeight="1" spans="1:4">
      <c r="A12" s="142" t="s">
        <v>123</v>
      </c>
      <c r="B12" s="124"/>
      <c r="C12" s="23" t="str">
        <f>"（五）"&amp;"住房保障支出"</f>
        <v>（五）住房保障支出</v>
      </c>
      <c r="D12" s="94">
        <v>1941315.64</v>
      </c>
    </row>
    <row r="13" ht="29.15" customHeight="1" spans="1:4">
      <c r="A13" s="145" t="s">
        <v>124</v>
      </c>
      <c r="B13" s="124"/>
      <c r="C13" s="23" t="str">
        <f>"（六）"&amp;"国有资本经营预算支出"</f>
        <v>（六）国有资本经营预算支出</v>
      </c>
      <c r="D13" s="94">
        <v>938967633.59</v>
      </c>
    </row>
    <row r="14" ht="29.15" customHeight="1" spans="1:4">
      <c r="A14" s="145" t="s">
        <v>125</v>
      </c>
      <c r="B14" s="144"/>
      <c r="C14" s="146"/>
      <c r="D14" s="144"/>
    </row>
    <row r="15" ht="29.15" customHeight="1" spans="1:4">
      <c r="A15" s="147"/>
      <c r="B15" s="144"/>
      <c r="C15" s="148" t="s">
        <v>127</v>
      </c>
      <c r="D15" s="144"/>
    </row>
    <row r="16" ht="29.15" customHeight="1" spans="1:4">
      <c r="A16" s="147" t="s">
        <v>128</v>
      </c>
      <c r="B16" s="144">
        <v>973080876.85</v>
      </c>
      <c r="C16" s="146" t="s">
        <v>25</v>
      </c>
      <c r="D16" s="144">
        <v>973080876.85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ht="12" customHeight="1" spans="4:7">
      <c r="D1" s="115"/>
      <c r="F1" s="56"/>
      <c r="G1" s="56" t="s">
        <v>129</v>
      </c>
    </row>
    <row r="2" ht="39" customHeight="1" spans="1:7">
      <c r="A2" s="3" t="s">
        <v>130</v>
      </c>
      <c r="B2" s="3"/>
      <c r="C2" s="3"/>
      <c r="D2" s="3"/>
      <c r="E2" s="3"/>
      <c r="F2" s="3"/>
      <c r="G2" s="3"/>
    </row>
    <row r="3" ht="18" customHeight="1" spans="1:7">
      <c r="A3" s="4" t="str">
        <f>"单位名称："&amp;"云南省人民政府国有资产监督管理委员会"</f>
        <v>单位名称：云南省人民政府国有资产监督管理委员会</v>
      </c>
      <c r="F3" s="105"/>
      <c r="G3" s="105" t="s">
        <v>2</v>
      </c>
    </row>
    <row r="4" ht="20.25" customHeight="1" spans="1:7">
      <c r="A4" s="126" t="s">
        <v>131</v>
      </c>
      <c r="B4" s="127"/>
      <c r="C4" s="128" t="s">
        <v>30</v>
      </c>
      <c r="D4" s="11" t="s">
        <v>64</v>
      </c>
      <c r="E4" s="11"/>
      <c r="F4" s="12"/>
      <c r="G4" s="128" t="s">
        <v>65</v>
      </c>
    </row>
    <row r="5" ht="20.25" customHeight="1" spans="1:7">
      <c r="A5" s="129" t="s">
        <v>55</v>
      </c>
      <c r="B5" s="130" t="s">
        <v>56</v>
      </c>
      <c r="C5" s="96"/>
      <c r="D5" s="96" t="s">
        <v>32</v>
      </c>
      <c r="E5" s="96" t="s">
        <v>132</v>
      </c>
      <c r="F5" s="96" t="s">
        <v>133</v>
      </c>
      <c r="G5" s="96"/>
    </row>
    <row r="6" ht="13.5" customHeight="1" spans="1:7">
      <c r="A6" s="131" t="s">
        <v>134</v>
      </c>
      <c r="B6" s="131" t="s">
        <v>135</v>
      </c>
      <c r="C6" s="131" t="s">
        <v>136</v>
      </c>
      <c r="D6" s="62"/>
      <c r="E6" s="131" t="s">
        <v>137</v>
      </c>
      <c r="F6" s="131" t="s">
        <v>138</v>
      </c>
      <c r="G6" s="131" t="s">
        <v>139</v>
      </c>
    </row>
    <row r="7" ht="18" customHeight="1" spans="1:7">
      <c r="A7" s="29" t="s">
        <v>66</v>
      </c>
      <c r="B7" s="29" t="s">
        <v>67</v>
      </c>
      <c r="C7" s="22">
        <v>1001000</v>
      </c>
      <c r="D7" s="22"/>
      <c r="E7" s="22"/>
      <c r="F7" s="22"/>
      <c r="G7" s="22">
        <v>1001000</v>
      </c>
    </row>
    <row r="8" ht="18" customHeight="1" spans="1:7">
      <c r="A8" s="29" t="s">
        <v>68</v>
      </c>
      <c r="B8" s="132" t="s">
        <v>69</v>
      </c>
      <c r="C8" s="22">
        <v>1001000</v>
      </c>
      <c r="D8" s="22"/>
      <c r="E8" s="22"/>
      <c r="F8" s="22"/>
      <c r="G8" s="22">
        <v>1001000</v>
      </c>
    </row>
    <row r="9" ht="18" customHeight="1" spans="1:7">
      <c r="A9" s="29" t="s">
        <v>70</v>
      </c>
      <c r="B9" s="133" t="s">
        <v>71</v>
      </c>
      <c r="C9" s="22">
        <v>1001000</v>
      </c>
      <c r="D9" s="22"/>
      <c r="E9" s="22"/>
      <c r="F9" s="22"/>
      <c r="G9" s="22">
        <v>1001000</v>
      </c>
    </row>
    <row r="10" ht="18" customHeight="1" spans="1:7">
      <c r="A10" s="29" t="s">
        <v>72</v>
      </c>
      <c r="B10" s="29" t="s">
        <v>73</v>
      </c>
      <c r="C10" s="22">
        <v>2637011.87</v>
      </c>
      <c r="D10" s="22">
        <v>2637011.87</v>
      </c>
      <c r="E10" s="22">
        <v>2602451.87</v>
      </c>
      <c r="F10" s="22">
        <v>34560</v>
      </c>
      <c r="G10" s="22"/>
    </row>
    <row r="11" ht="18" customHeight="1" spans="1:7">
      <c r="A11" s="29" t="s">
        <v>74</v>
      </c>
      <c r="B11" s="132" t="s">
        <v>75</v>
      </c>
      <c r="C11" s="22">
        <v>2605282.73</v>
      </c>
      <c r="D11" s="22">
        <v>2605282.73</v>
      </c>
      <c r="E11" s="22">
        <v>2570722.73</v>
      </c>
      <c r="F11" s="22">
        <v>34560</v>
      </c>
      <c r="G11" s="22"/>
    </row>
    <row r="12" ht="18" customHeight="1" spans="1:7">
      <c r="A12" s="29" t="s">
        <v>76</v>
      </c>
      <c r="B12" s="133" t="s">
        <v>77</v>
      </c>
      <c r="C12" s="22">
        <v>34560</v>
      </c>
      <c r="D12" s="22">
        <v>34560</v>
      </c>
      <c r="E12" s="22"/>
      <c r="F12" s="22">
        <v>34560</v>
      </c>
      <c r="G12" s="22"/>
    </row>
    <row r="13" ht="18" customHeight="1" spans="1:7">
      <c r="A13" s="29" t="s">
        <v>78</v>
      </c>
      <c r="B13" s="133" t="s">
        <v>79</v>
      </c>
      <c r="C13" s="22">
        <v>2570722.73</v>
      </c>
      <c r="D13" s="22">
        <v>2570722.73</v>
      </c>
      <c r="E13" s="22">
        <v>2570722.73</v>
      </c>
      <c r="F13" s="22"/>
      <c r="G13" s="22"/>
    </row>
    <row r="14" ht="18" customHeight="1" spans="1:7">
      <c r="A14" s="29" t="s">
        <v>80</v>
      </c>
      <c r="B14" s="132" t="s">
        <v>81</v>
      </c>
      <c r="C14" s="22">
        <v>31729.14</v>
      </c>
      <c r="D14" s="22">
        <v>31729.14</v>
      </c>
      <c r="E14" s="22">
        <v>31729.14</v>
      </c>
      <c r="F14" s="22"/>
      <c r="G14" s="22"/>
    </row>
    <row r="15" ht="18" customHeight="1" spans="1:7">
      <c r="A15" s="29" t="s">
        <v>82</v>
      </c>
      <c r="B15" s="133" t="s">
        <v>81</v>
      </c>
      <c r="C15" s="22">
        <v>31729.14</v>
      </c>
      <c r="D15" s="22">
        <v>31729.14</v>
      </c>
      <c r="E15" s="22">
        <v>31729.14</v>
      </c>
      <c r="F15" s="22"/>
      <c r="G15" s="22"/>
    </row>
    <row r="16" ht="18" customHeight="1" spans="1:7">
      <c r="A16" s="29" t="s">
        <v>83</v>
      </c>
      <c r="B16" s="29" t="s">
        <v>84</v>
      </c>
      <c r="C16" s="22">
        <v>2712056.61</v>
      </c>
      <c r="D16" s="22">
        <v>2712056.61</v>
      </c>
      <c r="E16" s="22">
        <v>2712056.61</v>
      </c>
      <c r="F16" s="22"/>
      <c r="G16" s="22"/>
    </row>
    <row r="17" ht="18" customHeight="1" spans="1:7">
      <c r="A17" s="29" t="s">
        <v>85</v>
      </c>
      <c r="B17" s="132" t="s">
        <v>86</v>
      </c>
      <c r="C17" s="22">
        <v>2712056.61</v>
      </c>
      <c r="D17" s="22">
        <v>2712056.61</v>
      </c>
      <c r="E17" s="22">
        <v>2712056.61</v>
      </c>
      <c r="F17" s="22"/>
      <c r="G17" s="22"/>
    </row>
    <row r="18" ht="18" customHeight="1" spans="1:7">
      <c r="A18" s="29" t="s">
        <v>87</v>
      </c>
      <c r="B18" s="133" t="s">
        <v>88</v>
      </c>
      <c r="C18" s="22">
        <v>1606701.71</v>
      </c>
      <c r="D18" s="22">
        <v>1606701.71</v>
      </c>
      <c r="E18" s="22">
        <v>1606701.71</v>
      </c>
      <c r="F18" s="22"/>
      <c r="G18" s="22"/>
    </row>
    <row r="19" ht="18" customHeight="1" spans="1:7">
      <c r="A19" s="29" t="s">
        <v>89</v>
      </c>
      <c r="B19" s="133" t="s">
        <v>90</v>
      </c>
      <c r="C19" s="22">
        <v>1039015.9</v>
      </c>
      <c r="D19" s="22">
        <v>1039015.9</v>
      </c>
      <c r="E19" s="22">
        <v>1039015.9</v>
      </c>
      <c r="F19" s="22"/>
      <c r="G19" s="22"/>
    </row>
    <row r="20" ht="18" customHeight="1" spans="1:7">
      <c r="A20" s="29" t="s">
        <v>91</v>
      </c>
      <c r="B20" s="133" t="s">
        <v>92</v>
      </c>
      <c r="C20" s="22">
        <v>66339</v>
      </c>
      <c r="D20" s="22">
        <v>66339</v>
      </c>
      <c r="E20" s="22">
        <v>66339</v>
      </c>
      <c r="F20" s="22"/>
      <c r="G20" s="22"/>
    </row>
    <row r="21" ht="18" customHeight="1" spans="1:7">
      <c r="A21" s="29" t="s">
        <v>93</v>
      </c>
      <c r="B21" s="29" t="s">
        <v>94</v>
      </c>
      <c r="C21" s="22">
        <v>25821859.14</v>
      </c>
      <c r="D21" s="22">
        <v>22729559.14</v>
      </c>
      <c r="E21" s="22">
        <v>17550605.85</v>
      </c>
      <c r="F21" s="22">
        <v>5178953.29</v>
      </c>
      <c r="G21" s="22">
        <v>3092300</v>
      </c>
    </row>
    <row r="22" ht="18" customHeight="1" spans="1:7">
      <c r="A22" s="29" t="s">
        <v>95</v>
      </c>
      <c r="B22" s="132" t="s">
        <v>96</v>
      </c>
      <c r="C22" s="22">
        <v>25821859.14</v>
      </c>
      <c r="D22" s="22">
        <v>22729559.14</v>
      </c>
      <c r="E22" s="22">
        <v>17550605.85</v>
      </c>
      <c r="F22" s="22">
        <v>5178953.29</v>
      </c>
      <c r="G22" s="22">
        <v>3092300</v>
      </c>
    </row>
    <row r="23" ht="18" customHeight="1" spans="1:7">
      <c r="A23" s="29" t="s">
        <v>97</v>
      </c>
      <c r="B23" s="133" t="s">
        <v>98</v>
      </c>
      <c r="C23" s="22">
        <v>23034959.14</v>
      </c>
      <c r="D23" s="22">
        <v>22729559.14</v>
      </c>
      <c r="E23" s="22">
        <v>17550605.85</v>
      </c>
      <c r="F23" s="22">
        <v>5178953.29</v>
      </c>
      <c r="G23" s="22">
        <v>305400</v>
      </c>
    </row>
    <row r="24" ht="18" customHeight="1" spans="1:7">
      <c r="A24" s="29" t="s">
        <v>99</v>
      </c>
      <c r="B24" s="133" t="s">
        <v>71</v>
      </c>
      <c r="C24" s="22">
        <v>1816900</v>
      </c>
      <c r="D24" s="22"/>
      <c r="E24" s="22"/>
      <c r="F24" s="22"/>
      <c r="G24" s="22">
        <v>1816900</v>
      </c>
    </row>
    <row r="25" ht="18" customHeight="1" spans="1:7">
      <c r="A25" s="29" t="s">
        <v>100</v>
      </c>
      <c r="B25" s="133" t="s">
        <v>101</v>
      </c>
      <c r="C25" s="22">
        <v>970000</v>
      </c>
      <c r="D25" s="22"/>
      <c r="E25" s="22"/>
      <c r="F25" s="22"/>
      <c r="G25" s="22">
        <v>970000</v>
      </c>
    </row>
    <row r="26" ht="18" customHeight="1" spans="1:7">
      <c r="A26" s="29" t="s">
        <v>102</v>
      </c>
      <c r="B26" s="29" t="s">
        <v>103</v>
      </c>
      <c r="C26" s="22">
        <v>1941315.64</v>
      </c>
      <c r="D26" s="22">
        <v>1941315.64</v>
      </c>
      <c r="E26" s="22">
        <v>1941315.64</v>
      </c>
      <c r="F26" s="22"/>
      <c r="G26" s="22"/>
    </row>
    <row r="27" ht="18" customHeight="1" spans="1:7">
      <c r="A27" s="29" t="s">
        <v>104</v>
      </c>
      <c r="B27" s="132" t="s">
        <v>105</v>
      </c>
      <c r="C27" s="22">
        <v>1941315.64</v>
      </c>
      <c r="D27" s="22">
        <v>1941315.64</v>
      </c>
      <c r="E27" s="22">
        <v>1941315.64</v>
      </c>
      <c r="F27" s="22"/>
      <c r="G27" s="22"/>
    </row>
    <row r="28" ht="18" customHeight="1" spans="1:7">
      <c r="A28" s="29" t="s">
        <v>106</v>
      </c>
      <c r="B28" s="133" t="s">
        <v>107</v>
      </c>
      <c r="C28" s="22">
        <v>1941315.64</v>
      </c>
      <c r="D28" s="22">
        <v>1941315.64</v>
      </c>
      <c r="E28" s="22">
        <v>1941315.64</v>
      </c>
      <c r="F28" s="22"/>
      <c r="G28" s="22"/>
    </row>
    <row r="29" ht="18" customHeight="1" spans="1:7">
      <c r="A29" s="134" t="s">
        <v>117</v>
      </c>
      <c r="B29" s="135" t="s">
        <v>117</v>
      </c>
      <c r="C29" s="22">
        <v>34113243.26</v>
      </c>
      <c r="D29" s="22">
        <v>30019943.26</v>
      </c>
      <c r="E29" s="22">
        <v>24806429.97</v>
      </c>
      <c r="F29" s="22">
        <v>5213513.29</v>
      </c>
      <c r="G29" s="22">
        <v>4093300</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0"/>
      <c r="B1" s="120"/>
      <c r="C1" s="61"/>
      <c r="F1" s="60" t="s">
        <v>140</v>
      </c>
    </row>
    <row r="2" ht="25.5" customHeight="1" spans="1:6">
      <c r="A2" s="121" t="s">
        <v>141</v>
      </c>
      <c r="B2" s="121"/>
      <c r="C2" s="121"/>
      <c r="D2" s="121"/>
      <c r="E2" s="121"/>
      <c r="F2" s="121"/>
    </row>
    <row r="3" ht="15.75" customHeight="1" spans="1:6">
      <c r="A3" s="4" t="str">
        <f>"单位名称："&amp;"云南省人民政府国有资产监督管理委员会"</f>
        <v>单位名称：云南省人民政府国有资产监督管理委员会</v>
      </c>
      <c r="B3" s="120"/>
      <c r="C3" s="61"/>
      <c r="F3" s="60" t="s">
        <v>142</v>
      </c>
    </row>
    <row r="4" ht="19.5" customHeight="1" spans="1:6">
      <c r="A4" s="9" t="s">
        <v>143</v>
      </c>
      <c r="B4" s="15" t="s">
        <v>144</v>
      </c>
      <c r="C4" s="10" t="s">
        <v>145</v>
      </c>
      <c r="D4" s="11"/>
      <c r="E4" s="12"/>
      <c r="F4" s="15" t="s">
        <v>146</v>
      </c>
    </row>
    <row r="5" ht="19.5" customHeight="1" spans="1:6">
      <c r="A5" s="17"/>
      <c r="B5" s="18"/>
      <c r="C5" s="62" t="s">
        <v>32</v>
      </c>
      <c r="D5" s="62" t="s">
        <v>147</v>
      </c>
      <c r="E5" s="62" t="s">
        <v>148</v>
      </c>
      <c r="F5" s="18"/>
    </row>
    <row r="6" ht="18.75" customHeight="1" spans="1:6">
      <c r="A6" s="122">
        <v>1</v>
      </c>
      <c r="B6" s="122">
        <v>2</v>
      </c>
      <c r="C6" s="123">
        <v>3</v>
      </c>
      <c r="D6" s="122">
        <v>4</v>
      </c>
      <c r="E6" s="122">
        <v>5</v>
      </c>
      <c r="F6" s="122">
        <v>6</v>
      </c>
    </row>
    <row r="7" ht="18.75" customHeight="1" spans="1:6">
      <c r="A7" s="124">
        <v>506094.44</v>
      </c>
      <c r="B7" s="124">
        <v>245400</v>
      </c>
      <c r="C7" s="125">
        <v>160694.44</v>
      </c>
      <c r="D7" s="124"/>
      <c r="E7" s="124">
        <v>160694.44</v>
      </c>
      <c r="F7" s="124">
        <v>100000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selection activeCell="A1" sqref="A1"/>
    </sheetView>
  </sheetViews>
  <sheetFormatPr defaultColWidth="9.14166666666667" defaultRowHeight="14.25" customHeight="1"/>
  <cols>
    <col min="1" max="1" width="28.7" customWidth="1"/>
    <col min="2" max="3" width="23.8583333333333" customWidth="1"/>
    <col min="4" max="4" width="14.6083333333333"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ht="13.5" customHeight="1" spans="4:23">
      <c r="D1" s="1"/>
      <c r="E1" s="1"/>
      <c r="F1" s="1"/>
      <c r="G1" s="1"/>
      <c r="U1" s="115"/>
      <c r="W1" s="56" t="s">
        <v>149</v>
      </c>
    </row>
    <row r="2" ht="27.75" customHeight="1" spans="1:23">
      <c r="A2" s="27" t="s">
        <v>150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"单位名称："&amp;"云南省人民政府国有资产监督管理委员会"</f>
        <v>单位名称：云南省人民政府国有资产监督管理委员会</v>
      </c>
      <c r="B3" s="5"/>
      <c r="C3" s="5"/>
      <c r="D3" s="5"/>
      <c r="E3" s="5"/>
      <c r="F3" s="5"/>
      <c r="G3" s="5"/>
      <c r="H3" s="6"/>
      <c r="I3" s="6"/>
      <c r="J3" s="6"/>
      <c r="K3" s="6"/>
      <c r="L3" s="6"/>
      <c r="M3" s="6"/>
      <c r="N3" s="6"/>
      <c r="O3" s="6"/>
      <c r="P3" s="6"/>
      <c r="Q3" s="6"/>
      <c r="U3" s="115"/>
      <c r="W3" s="105" t="s">
        <v>142</v>
      </c>
    </row>
    <row r="4" ht="21.75" customHeight="1" spans="1:23">
      <c r="A4" s="8" t="s">
        <v>151</v>
      </c>
      <c r="B4" s="8" t="s">
        <v>152</v>
      </c>
      <c r="C4" s="8" t="s">
        <v>153</v>
      </c>
      <c r="D4" s="9" t="s">
        <v>154</v>
      </c>
      <c r="E4" s="9" t="s">
        <v>155</v>
      </c>
      <c r="F4" s="9" t="s">
        <v>156</v>
      </c>
      <c r="G4" s="9" t="s">
        <v>157</v>
      </c>
      <c r="H4" s="62" t="s">
        <v>158</v>
      </c>
      <c r="I4" s="62"/>
      <c r="J4" s="62"/>
      <c r="K4" s="62"/>
      <c r="L4" s="112"/>
      <c r="M4" s="112"/>
      <c r="N4" s="112"/>
      <c r="O4" s="112"/>
      <c r="P4" s="112"/>
      <c r="Q4" s="47"/>
      <c r="R4" s="62"/>
      <c r="S4" s="62"/>
      <c r="T4" s="62"/>
      <c r="U4" s="62"/>
      <c r="V4" s="62"/>
      <c r="W4" s="62"/>
    </row>
    <row r="5" ht="21.75" customHeight="1" spans="1:23">
      <c r="A5" s="13"/>
      <c r="B5" s="13"/>
      <c r="C5" s="13"/>
      <c r="D5" s="14"/>
      <c r="E5" s="14"/>
      <c r="F5" s="14"/>
      <c r="G5" s="14"/>
      <c r="H5" s="62" t="s">
        <v>30</v>
      </c>
      <c r="I5" s="47" t="s">
        <v>33</v>
      </c>
      <c r="J5" s="47"/>
      <c r="K5" s="47"/>
      <c r="L5" s="112"/>
      <c r="M5" s="112"/>
      <c r="N5" s="112" t="s">
        <v>159</v>
      </c>
      <c r="O5" s="112"/>
      <c r="P5" s="112"/>
      <c r="Q5" s="47" t="s">
        <v>36</v>
      </c>
      <c r="R5" s="62" t="s">
        <v>58</v>
      </c>
      <c r="S5" s="47"/>
      <c r="T5" s="47"/>
      <c r="U5" s="47"/>
      <c r="V5" s="47"/>
      <c r="W5" s="47"/>
    </row>
    <row r="6" ht="15" customHeight="1" spans="1:23">
      <c r="A6" s="16"/>
      <c r="B6" s="16"/>
      <c r="C6" s="16"/>
      <c r="D6" s="17"/>
      <c r="E6" s="17"/>
      <c r="F6" s="17"/>
      <c r="G6" s="17"/>
      <c r="H6" s="62"/>
      <c r="I6" s="47" t="s">
        <v>160</v>
      </c>
      <c r="J6" s="47" t="s">
        <v>161</v>
      </c>
      <c r="K6" s="47" t="s">
        <v>162</v>
      </c>
      <c r="L6" s="119" t="s">
        <v>163</v>
      </c>
      <c r="M6" s="119" t="s">
        <v>164</v>
      </c>
      <c r="N6" s="119" t="s">
        <v>33</v>
      </c>
      <c r="O6" s="119" t="s">
        <v>34</v>
      </c>
      <c r="P6" s="119" t="s">
        <v>35</v>
      </c>
      <c r="Q6" s="47"/>
      <c r="R6" s="47" t="s">
        <v>32</v>
      </c>
      <c r="S6" s="47" t="s">
        <v>43</v>
      </c>
      <c r="T6" s="47" t="s">
        <v>165</v>
      </c>
      <c r="U6" s="47" t="s">
        <v>39</v>
      </c>
      <c r="V6" s="47" t="s">
        <v>40</v>
      </c>
      <c r="W6" s="47" t="s">
        <v>41</v>
      </c>
    </row>
    <row r="7" ht="27.75" customHeight="1" spans="1:23">
      <c r="A7" s="16"/>
      <c r="B7" s="16"/>
      <c r="C7" s="16"/>
      <c r="D7" s="17"/>
      <c r="E7" s="17"/>
      <c r="F7" s="17"/>
      <c r="G7" s="17"/>
      <c r="H7" s="62"/>
      <c r="I7" s="47"/>
      <c r="J7" s="47"/>
      <c r="K7" s="47"/>
      <c r="L7" s="119"/>
      <c r="M7" s="119"/>
      <c r="N7" s="119"/>
      <c r="O7" s="119"/>
      <c r="P7" s="119"/>
      <c r="Q7" s="47"/>
      <c r="R7" s="47"/>
      <c r="S7" s="47"/>
      <c r="T7" s="47"/>
      <c r="U7" s="47"/>
      <c r="V7" s="47"/>
      <c r="W7" s="47"/>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42" customHeight="1" spans="1:23">
      <c r="A9" s="23" t="s">
        <v>45</v>
      </c>
      <c r="B9" s="111"/>
      <c r="C9" s="23"/>
      <c r="D9" s="23"/>
      <c r="E9" s="23"/>
      <c r="F9" s="23"/>
      <c r="G9" s="23"/>
      <c r="H9" s="22">
        <v>30019943.26</v>
      </c>
      <c r="I9" s="22">
        <v>30019943.26</v>
      </c>
      <c r="J9" s="22">
        <v>7082066.47</v>
      </c>
      <c r="K9" s="22"/>
      <c r="L9" s="22">
        <v>22937876.79</v>
      </c>
      <c r="M9" s="22"/>
      <c r="N9" s="22"/>
      <c r="O9" s="22"/>
      <c r="P9" s="22"/>
      <c r="Q9" s="22"/>
      <c r="R9" s="22"/>
      <c r="S9" s="22"/>
      <c r="T9" s="22"/>
      <c r="U9" s="22"/>
      <c r="V9" s="22"/>
      <c r="W9" s="22"/>
    </row>
    <row r="10" ht="31.4" customHeight="1" spans="1:23">
      <c r="A10" s="117" t="s">
        <v>45</v>
      </c>
      <c r="B10" s="111"/>
      <c r="C10" s="23"/>
      <c r="D10" s="23"/>
      <c r="E10" s="23"/>
      <c r="F10" s="23"/>
      <c r="G10" s="23"/>
      <c r="H10" s="22">
        <v>30019943.26</v>
      </c>
      <c r="I10" s="22">
        <v>30019943.26</v>
      </c>
      <c r="J10" s="22">
        <v>7082066.47</v>
      </c>
      <c r="K10" s="22"/>
      <c r="L10" s="22">
        <v>22937876.79</v>
      </c>
      <c r="M10" s="22"/>
      <c r="N10" s="22"/>
      <c r="O10" s="22"/>
      <c r="P10" s="22"/>
      <c r="Q10" s="22"/>
      <c r="R10" s="22"/>
      <c r="S10" s="22"/>
      <c r="T10" s="22"/>
      <c r="U10" s="22"/>
      <c r="V10" s="22"/>
      <c r="W10" s="22"/>
    </row>
    <row r="11" ht="31.4" customHeight="1" spans="1:23">
      <c r="A11" s="118" t="s">
        <v>45</v>
      </c>
      <c r="B11" s="111" t="s">
        <v>166</v>
      </c>
      <c r="C11" s="23" t="s">
        <v>167</v>
      </c>
      <c r="D11" s="23" t="s">
        <v>97</v>
      </c>
      <c r="E11" s="23" t="s">
        <v>98</v>
      </c>
      <c r="F11" s="23" t="s">
        <v>168</v>
      </c>
      <c r="G11" s="23" t="s">
        <v>169</v>
      </c>
      <c r="H11" s="22">
        <v>6403635</v>
      </c>
      <c r="I11" s="22">
        <v>6403635</v>
      </c>
      <c r="J11" s="22">
        <v>1600908.75</v>
      </c>
      <c r="K11" s="22"/>
      <c r="L11" s="22">
        <v>4802726.25</v>
      </c>
      <c r="M11" s="22"/>
      <c r="N11" s="22"/>
      <c r="O11" s="22"/>
      <c r="P11" s="22"/>
      <c r="Q11" s="22"/>
      <c r="R11" s="22"/>
      <c r="S11" s="22"/>
      <c r="T11" s="22"/>
      <c r="U11" s="22"/>
      <c r="V11" s="22"/>
      <c r="W11" s="22"/>
    </row>
    <row r="12" ht="31.4" customHeight="1" spans="1:23">
      <c r="A12" s="118" t="s">
        <v>45</v>
      </c>
      <c r="B12" s="111" t="s">
        <v>166</v>
      </c>
      <c r="C12" s="23" t="s">
        <v>167</v>
      </c>
      <c r="D12" s="23" t="s">
        <v>97</v>
      </c>
      <c r="E12" s="23" t="s">
        <v>98</v>
      </c>
      <c r="F12" s="23" t="s">
        <v>170</v>
      </c>
      <c r="G12" s="23" t="s">
        <v>171</v>
      </c>
      <c r="H12" s="22">
        <v>7110318.6</v>
      </c>
      <c r="I12" s="22">
        <v>7110318.6</v>
      </c>
      <c r="J12" s="22">
        <v>1777579.65</v>
      </c>
      <c r="K12" s="22"/>
      <c r="L12" s="22">
        <v>5332738.95</v>
      </c>
      <c r="M12" s="22"/>
      <c r="N12" s="22"/>
      <c r="O12" s="22"/>
      <c r="P12" s="22"/>
      <c r="Q12" s="22"/>
      <c r="R12" s="22"/>
      <c r="S12" s="22"/>
      <c r="T12" s="22"/>
      <c r="U12" s="22"/>
      <c r="V12" s="22"/>
      <c r="W12" s="22"/>
    </row>
    <row r="13" ht="31.4" customHeight="1" spans="1:23">
      <c r="A13" s="118" t="s">
        <v>45</v>
      </c>
      <c r="B13" s="111" t="s">
        <v>166</v>
      </c>
      <c r="C13" s="23" t="s">
        <v>167</v>
      </c>
      <c r="D13" s="23" t="s">
        <v>97</v>
      </c>
      <c r="E13" s="23" t="s">
        <v>98</v>
      </c>
      <c r="F13" s="23" t="s">
        <v>172</v>
      </c>
      <c r="G13" s="23" t="s">
        <v>173</v>
      </c>
      <c r="H13" s="22">
        <v>570386.25</v>
      </c>
      <c r="I13" s="22">
        <v>570386.25</v>
      </c>
      <c r="J13" s="22">
        <v>142596.56</v>
      </c>
      <c r="K13" s="22"/>
      <c r="L13" s="22">
        <v>427789.69</v>
      </c>
      <c r="M13" s="22"/>
      <c r="N13" s="22"/>
      <c r="O13" s="22"/>
      <c r="P13" s="22"/>
      <c r="Q13" s="22"/>
      <c r="R13" s="22"/>
      <c r="S13" s="22"/>
      <c r="T13" s="22"/>
      <c r="U13" s="22"/>
      <c r="V13" s="22"/>
      <c r="W13" s="22"/>
    </row>
    <row r="14" ht="31.4" customHeight="1" spans="1:23">
      <c r="A14" s="118" t="s">
        <v>45</v>
      </c>
      <c r="B14" s="111" t="s">
        <v>174</v>
      </c>
      <c r="C14" s="23" t="s">
        <v>175</v>
      </c>
      <c r="D14" s="23" t="s">
        <v>78</v>
      </c>
      <c r="E14" s="23" t="s">
        <v>79</v>
      </c>
      <c r="F14" s="23" t="s">
        <v>176</v>
      </c>
      <c r="G14" s="23" t="s">
        <v>177</v>
      </c>
      <c r="H14" s="22">
        <v>2570722.73</v>
      </c>
      <c r="I14" s="22">
        <v>2570722.73</v>
      </c>
      <c r="J14" s="22">
        <v>642680.68</v>
      </c>
      <c r="K14" s="22"/>
      <c r="L14" s="22">
        <v>1928042.05</v>
      </c>
      <c r="M14" s="22"/>
      <c r="N14" s="22"/>
      <c r="O14" s="22"/>
      <c r="P14" s="22"/>
      <c r="Q14" s="22"/>
      <c r="R14" s="22"/>
      <c r="S14" s="22"/>
      <c r="T14" s="22"/>
      <c r="U14" s="22"/>
      <c r="V14" s="22"/>
      <c r="W14" s="22"/>
    </row>
    <row r="15" ht="31.4" customHeight="1" spans="1:23">
      <c r="A15" s="118" t="s">
        <v>45</v>
      </c>
      <c r="B15" s="111" t="s">
        <v>174</v>
      </c>
      <c r="C15" s="23" t="s">
        <v>175</v>
      </c>
      <c r="D15" s="23" t="s">
        <v>82</v>
      </c>
      <c r="E15" s="23" t="s">
        <v>81</v>
      </c>
      <c r="F15" s="23" t="s">
        <v>178</v>
      </c>
      <c r="G15" s="23" t="s">
        <v>179</v>
      </c>
      <c r="H15" s="22">
        <v>31729.14</v>
      </c>
      <c r="I15" s="22">
        <v>31729.14</v>
      </c>
      <c r="J15" s="22">
        <v>7932.29</v>
      </c>
      <c r="K15" s="22"/>
      <c r="L15" s="22">
        <v>23796.85</v>
      </c>
      <c r="M15" s="22"/>
      <c r="N15" s="22"/>
      <c r="O15" s="22"/>
      <c r="P15" s="22"/>
      <c r="Q15" s="22"/>
      <c r="R15" s="22"/>
      <c r="S15" s="22"/>
      <c r="T15" s="22"/>
      <c r="U15" s="22"/>
      <c r="V15" s="22"/>
      <c r="W15" s="22"/>
    </row>
    <row r="16" ht="31.4" customHeight="1" spans="1:23">
      <c r="A16" s="118" t="s">
        <v>45</v>
      </c>
      <c r="B16" s="111" t="s">
        <v>174</v>
      </c>
      <c r="C16" s="23" t="s">
        <v>175</v>
      </c>
      <c r="D16" s="23" t="s">
        <v>87</v>
      </c>
      <c r="E16" s="23" t="s">
        <v>88</v>
      </c>
      <c r="F16" s="23" t="s">
        <v>180</v>
      </c>
      <c r="G16" s="23" t="s">
        <v>181</v>
      </c>
      <c r="H16" s="22">
        <v>1606701.71</v>
      </c>
      <c r="I16" s="22">
        <v>1606701.71</v>
      </c>
      <c r="J16" s="22">
        <v>401675.43</v>
      </c>
      <c r="K16" s="22"/>
      <c r="L16" s="22">
        <v>1205026.28</v>
      </c>
      <c r="M16" s="22"/>
      <c r="N16" s="22"/>
      <c r="O16" s="22"/>
      <c r="P16" s="22"/>
      <c r="Q16" s="22"/>
      <c r="R16" s="22"/>
      <c r="S16" s="22"/>
      <c r="T16" s="22"/>
      <c r="U16" s="22"/>
      <c r="V16" s="22"/>
      <c r="W16" s="22"/>
    </row>
    <row r="17" ht="31.4" customHeight="1" spans="1:23">
      <c r="A17" s="118" t="s">
        <v>45</v>
      </c>
      <c r="B17" s="111" t="s">
        <v>174</v>
      </c>
      <c r="C17" s="23" t="s">
        <v>175</v>
      </c>
      <c r="D17" s="23" t="s">
        <v>89</v>
      </c>
      <c r="E17" s="23" t="s">
        <v>90</v>
      </c>
      <c r="F17" s="23" t="s">
        <v>182</v>
      </c>
      <c r="G17" s="23" t="s">
        <v>183</v>
      </c>
      <c r="H17" s="22">
        <v>1039015.9</v>
      </c>
      <c r="I17" s="22">
        <v>1039015.9</v>
      </c>
      <c r="J17" s="22">
        <v>259753.98</v>
      </c>
      <c r="K17" s="22"/>
      <c r="L17" s="22">
        <v>779261.92</v>
      </c>
      <c r="M17" s="22"/>
      <c r="N17" s="22"/>
      <c r="O17" s="22"/>
      <c r="P17" s="22"/>
      <c r="Q17" s="22"/>
      <c r="R17" s="22"/>
      <c r="S17" s="22"/>
      <c r="T17" s="22"/>
      <c r="U17" s="22"/>
      <c r="V17" s="22"/>
      <c r="W17" s="22"/>
    </row>
    <row r="18" ht="31.4" customHeight="1" spans="1:23">
      <c r="A18" s="118" t="s">
        <v>45</v>
      </c>
      <c r="B18" s="111" t="s">
        <v>174</v>
      </c>
      <c r="C18" s="23" t="s">
        <v>175</v>
      </c>
      <c r="D18" s="23" t="s">
        <v>91</v>
      </c>
      <c r="E18" s="23" t="s">
        <v>92</v>
      </c>
      <c r="F18" s="23" t="s">
        <v>178</v>
      </c>
      <c r="G18" s="23" t="s">
        <v>179</v>
      </c>
      <c r="H18" s="22">
        <v>66339</v>
      </c>
      <c r="I18" s="22">
        <v>66339</v>
      </c>
      <c r="J18" s="22">
        <v>66339</v>
      </c>
      <c r="K18" s="22"/>
      <c r="L18" s="22"/>
      <c r="M18" s="22"/>
      <c r="N18" s="22"/>
      <c r="O18" s="22"/>
      <c r="P18" s="22"/>
      <c r="Q18" s="22"/>
      <c r="R18" s="22"/>
      <c r="S18" s="22"/>
      <c r="T18" s="22"/>
      <c r="U18" s="22"/>
      <c r="V18" s="22"/>
      <c r="W18" s="22"/>
    </row>
    <row r="19" ht="31.4" customHeight="1" spans="1:23">
      <c r="A19" s="118" t="s">
        <v>45</v>
      </c>
      <c r="B19" s="111" t="s">
        <v>184</v>
      </c>
      <c r="C19" s="23" t="s">
        <v>107</v>
      </c>
      <c r="D19" s="23" t="s">
        <v>106</v>
      </c>
      <c r="E19" s="23" t="s">
        <v>107</v>
      </c>
      <c r="F19" s="23" t="s">
        <v>185</v>
      </c>
      <c r="G19" s="23" t="s">
        <v>107</v>
      </c>
      <c r="H19" s="22">
        <v>1941315.64</v>
      </c>
      <c r="I19" s="22">
        <v>1941315.64</v>
      </c>
      <c r="J19" s="22">
        <v>485328.91</v>
      </c>
      <c r="K19" s="22"/>
      <c r="L19" s="22">
        <v>1455986.73</v>
      </c>
      <c r="M19" s="22"/>
      <c r="N19" s="22"/>
      <c r="O19" s="22"/>
      <c r="P19" s="22"/>
      <c r="Q19" s="22"/>
      <c r="R19" s="22"/>
      <c r="S19" s="22"/>
      <c r="T19" s="22"/>
      <c r="U19" s="22"/>
      <c r="V19" s="22"/>
      <c r="W19" s="22"/>
    </row>
    <row r="20" ht="31.4" customHeight="1" spans="1:23">
      <c r="A20" s="118" t="s">
        <v>45</v>
      </c>
      <c r="B20" s="111" t="s">
        <v>186</v>
      </c>
      <c r="C20" s="23" t="s">
        <v>187</v>
      </c>
      <c r="D20" s="23" t="s">
        <v>97</v>
      </c>
      <c r="E20" s="23" t="s">
        <v>98</v>
      </c>
      <c r="F20" s="23" t="s">
        <v>188</v>
      </c>
      <c r="G20" s="23" t="s">
        <v>189</v>
      </c>
      <c r="H20" s="22">
        <v>7566</v>
      </c>
      <c r="I20" s="22">
        <v>7566</v>
      </c>
      <c r="J20" s="22">
        <v>1891.5</v>
      </c>
      <c r="K20" s="22"/>
      <c r="L20" s="22">
        <v>5674.5</v>
      </c>
      <c r="M20" s="22"/>
      <c r="N20" s="22"/>
      <c r="O20" s="22"/>
      <c r="P20" s="22"/>
      <c r="Q20" s="22"/>
      <c r="R20" s="22"/>
      <c r="S20" s="22"/>
      <c r="T20" s="22"/>
      <c r="U20" s="22"/>
      <c r="V20" s="22"/>
      <c r="W20" s="22"/>
    </row>
    <row r="21" ht="31.4" customHeight="1" spans="1:23">
      <c r="A21" s="118" t="s">
        <v>45</v>
      </c>
      <c r="B21" s="111" t="s">
        <v>190</v>
      </c>
      <c r="C21" s="23" t="s">
        <v>191</v>
      </c>
      <c r="D21" s="23" t="s">
        <v>97</v>
      </c>
      <c r="E21" s="23" t="s">
        <v>98</v>
      </c>
      <c r="F21" s="23" t="s">
        <v>192</v>
      </c>
      <c r="G21" s="23" t="s">
        <v>193</v>
      </c>
      <c r="H21" s="22">
        <v>160694.44</v>
      </c>
      <c r="I21" s="22">
        <v>160694.44</v>
      </c>
      <c r="J21" s="22"/>
      <c r="K21" s="22"/>
      <c r="L21" s="22">
        <v>160694.44</v>
      </c>
      <c r="M21" s="22"/>
      <c r="N21" s="22"/>
      <c r="O21" s="22"/>
      <c r="P21" s="22"/>
      <c r="Q21" s="22"/>
      <c r="R21" s="22"/>
      <c r="S21" s="22"/>
      <c r="T21" s="22"/>
      <c r="U21" s="22"/>
      <c r="V21" s="22"/>
      <c r="W21" s="22"/>
    </row>
    <row r="22" ht="31.4" customHeight="1" spans="1:23">
      <c r="A22" s="118" t="s">
        <v>45</v>
      </c>
      <c r="B22" s="111" t="s">
        <v>194</v>
      </c>
      <c r="C22" s="23" t="s">
        <v>146</v>
      </c>
      <c r="D22" s="23" t="s">
        <v>97</v>
      </c>
      <c r="E22" s="23" t="s">
        <v>98</v>
      </c>
      <c r="F22" s="23" t="s">
        <v>195</v>
      </c>
      <c r="G22" s="23" t="s">
        <v>146</v>
      </c>
      <c r="H22" s="22">
        <v>100000</v>
      </c>
      <c r="I22" s="22">
        <v>100000</v>
      </c>
      <c r="J22" s="22">
        <v>25000</v>
      </c>
      <c r="K22" s="22"/>
      <c r="L22" s="22">
        <v>75000</v>
      </c>
      <c r="M22" s="22"/>
      <c r="N22" s="22"/>
      <c r="O22" s="22"/>
      <c r="P22" s="22"/>
      <c r="Q22" s="22"/>
      <c r="R22" s="22"/>
      <c r="S22" s="22"/>
      <c r="T22" s="22"/>
      <c r="U22" s="22"/>
      <c r="V22" s="22"/>
      <c r="W22" s="22"/>
    </row>
    <row r="23" ht="31.4" customHeight="1" spans="1:23">
      <c r="A23" s="118" t="s">
        <v>45</v>
      </c>
      <c r="B23" s="111" t="s">
        <v>196</v>
      </c>
      <c r="C23" s="23" t="s">
        <v>197</v>
      </c>
      <c r="D23" s="23" t="s">
        <v>97</v>
      </c>
      <c r="E23" s="23" t="s">
        <v>98</v>
      </c>
      <c r="F23" s="23" t="s">
        <v>198</v>
      </c>
      <c r="G23" s="23" t="s">
        <v>199</v>
      </c>
      <c r="H23" s="22">
        <v>1313550</v>
      </c>
      <c r="I23" s="22">
        <v>1313550</v>
      </c>
      <c r="J23" s="22">
        <v>328387.5</v>
      </c>
      <c r="K23" s="22"/>
      <c r="L23" s="22">
        <v>985162.5</v>
      </c>
      <c r="M23" s="22"/>
      <c r="N23" s="22"/>
      <c r="O23" s="22"/>
      <c r="P23" s="22"/>
      <c r="Q23" s="22"/>
      <c r="R23" s="22"/>
      <c r="S23" s="22"/>
      <c r="T23" s="22"/>
      <c r="U23" s="22"/>
      <c r="V23" s="22"/>
      <c r="W23" s="22"/>
    </row>
    <row r="24" ht="31.4" customHeight="1" spans="1:23">
      <c r="A24" s="118" t="s">
        <v>45</v>
      </c>
      <c r="B24" s="111" t="s">
        <v>200</v>
      </c>
      <c r="C24" s="23" t="s">
        <v>201</v>
      </c>
      <c r="D24" s="23" t="s">
        <v>97</v>
      </c>
      <c r="E24" s="23" t="s">
        <v>98</v>
      </c>
      <c r="F24" s="23" t="s">
        <v>202</v>
      </c>
      <c r="G24" s="23" t="s">
        <v>201</v>
      </c>
      <c r="H24" s="22">
        <v>333453.14</v>
      </c>
      <c r="I24" s="22">
        <v>333453.14</v>
      </c>
      <c r="J24" s="22">
        <v>83363.29</v>
      </c>
      <c r="K24" s="22"/>
      <c r="L24" s="22">
        <v>250089.85</v>
      </c>
      <c r="M24" s="22"/>
      <c r="N24" s="22"/>
      <c r="O24" s="22"/>
      <c r="P24" s="22"/>
      <c r="Q24" s="22"/>
      <c r="R24" s="22"/>
      <c r="S24" s="22"/>
      <c r="T24" s="22"/>
      <c r="U24" s="22"/>
      <c r="V24" s="22"/>
      <c r="W24" s="22"/>
    </row>
    <row r="25" ht="31.4" customHeight="1" spans="1:23">
      <c r="A25" s="118" t="s">
        <v>45</v>
      </c>
      <c r="B25" s="111" t="s">
        <v>203</v>
      </c>
      <c r="C25" s="23" t="s">
        <v>204</v>
      </c>
      <c r="D25" s="23" t="s">
        <v>76</v>
      </c>
      <c r="E25" s="23" t="s">
        <v>77</v>
      </c>
      <c r="F25" s="23" t="s">
        <v>205</v>
      </c>
      <c r="G25" s="23" t="s">
        <v>206</v>
      </c>
      <c r="H25" s="22">
        <v>34560</v>
      </c>
      <c r="I25" s="22">
        <v>34560</v>
      </c>
      <c r="J25" s="22">
        <v>8640</v>
      </c>
      <c r="K25" s="22"/>
      <c r="L25" s="22">
        <v>25920</v>
      </c>
      <c r="M25" s="22"/>
      <c r="N25" s="22"/>
      <c r="O25" s="22"/>
      <c r="P25" s="22"/>
      <c r="Q25" s="22"/>
      <c r="R25" s="22"/>
      <c r="S25" s="22"/>
      <c r="T25" s="22"/>
      <c r="U25" s="22"/>
      <c r="V25" s="22"/>
      <c r="W25" s="22"/>
    </row>
    <row r="26" ht="31.4" customHeight="1" spans="1:23">
      <c r="A26" s="118" t="s">
        <v>45</v>
      </c>
      <c r="B26" s="111" t="s">
        <v>203</v>
      </c>
      <c r="C26" s="23" t="s">
        <v>204</v>
      </c>
      <c r="D26" s="23" t="s">
        <v>97</v>
      </c>
      <c r="E26" s="23" t="s">
        <v>98</v>
      </c>
      <c r="F26" s="23" t="s">
        <v>207</v>
      </c>
      <c r="G26" s="23" t="s">
        <v>208</v>
      </c>
      <c r="H26" s="22">
        <v>500000</v>
      </c>
      <c r="I26" s="22">
        <v>500000</v>
      </c>
      <c r="J26" s="22"/>
      <c r="K26" s="22"/>
      <c r="L26" s="22">
        <v>500000</v>
      </c>
      <c r="M26" s="22"/>
      <c r="N26" s="22"/>
      <c r="O26" s="22"/>
      <c r="P26" s="22"/>
      <c r="Q26" s="22"/>
      <c r="R26" s="22"/>
      <c r="S26" s="22"/>
      <c r="T26" s="22"/>
      <c r="U26" s="22"/>
      <c r="V26" s="22"/>
      <c r="W26" s="22"/>
    </row>
    <row r="27" ht="31.4" customHeight="1" spans="1:23">
      <c r="A27" s="118" t="s">
        <v>45</v>
      </c>
      <c r="B27" s="111" t="s">
        <v>203</v>
      </c>
      <c r="C27" s="23" t="s">
        <v>204</v>
      </c>
      <c r="D27" s="23" t="s">
        <v>97</v>
      </c>
      <c r="E27" s="23" t="s">
        <v>98</v>
      </c>
      <c r="F27" s="23" t="s">
        <v>209</v>
      </c>
      <c r="G27" s="23" t="s">
        <v>210</v>
      </c>
      <c r="H27" s="22">
        <v>100000</v>
      </c>
      <c r="I27" s="22">
        <v>100000</v>
      </c>
      <c r="J27" s="22">
        <v>25000</v>
      </c>
      <c r="K27" s="22"/>
      <c r="L27" s="22">
        <v>75000</v>
      </c>
      <c r="M27" s="22"/>
      <c r="N27" s="22"/>
      <c r="O27" s="22"/>
      <c r="P27" s="22"/>
      <c r="Q27" s="22"/>
      <c r="R27" s="22"/>
      <c r="S27" s="22"/>
      <c r="T27" s="22"/>
      <c r="U27" s="22"/>
      <c r="V27" s="22"/>
      <c r="W27" s="22"/>
    </row>
    <row r="28" ht="31.4" customHeight="1" spans="1:23">
      <c r="A28" s="118" t="s">
        <v>45</v>
      </c>
      <c r="B28" s="111" t="s">
        <v>203</v>
      </c>
      <c r="C28" s="23" t="s">
        <v>204</v>
      </c>
      <c r="D28" s="23" t="s">
        <v>97</v>
      </c>
      <c r="E28" s="23" t="s">
        <v>98</v>
      </c>
      <c r="F28" s="23" t="s">
        <v>211</v>
      </c>
      <c r="G28" s="23" t="s">
        <v>212</v>
      </c>
      <c r="H28" s="22">
        <v>38000</v>
      </c>
      <c r="I28" s="22">
        <v>38000</v>
      </c>
      <c r="J28" s="22">
        <v>9500</v>
      </c>
      <c r="K28" s="22"/>
      <c r="L28" s="22">
        <v>28500</v>
      </c>
      <c r="M28" s="22"/>
      <c r="N28" s="22"/>
      <c r="O28" s="22"/>
      <c r="P28" s="22"/>
      <c r="Q28" s="22"/>
      <c r="R28" s="22"/>
      <c r="S28" s="22"/>
      <c r="T28" s="22"/>
      <c r="U28" s="22"/>
      <c r="V28" s="22"/>
      <c r="W28" s="22"/>
    </row>
    <row r="29" ht="31.4" customHeight="1" spans="1:23">
      <c r="A29" s="118" t="s">
        <v>45</v>
      </c>
      <c r="B29" s="111" t="s">
        <v>203</v>
      </c>
      <c r="C29" s="23" t="s">
        <v>204</v>
      </c>
      <c r="D29" s="23" t="s">
        <v>97</v>
      </c>
      <c r="E29" s="23" t="s">
        <v>98</v>
      </c>
      <c r="F29" s="23" t="s">
        <v>213</v>
      </c>
      <c r="G29" s="23" t="s">
        <v>214</v>
      </c>
      <c r="H29" s="22">
        <v>200000</v>
      </c>
      <c r="I29" s="22">
        <v>200000</v>
      </c>
      <c r="J29" s="22">
        <v>50000</v>
      </c>
      <c r="K29" s="22"/>
      <c r="L29" s="22">
        <v>150000</v>
      </c>
      <c r="M29" s="22"/>
      <c r="N29" s="22"/>
      <c r="O29" s="22"/>
      <c r="P29" s="22"/>
      <c r="Q29" s="22"/>
      <c r="R29" s="22"/>
      <c r="S29" s="22"/>
      <c r="T29" s="22"/>
      <c r="U29" s="22"/>
      <c r="V29" s="22"/>
      <c r="W29" s="22"/>
    </row>
    <row r="30" ht="31.4" customHeight="1" spans="1:23">
      <c r="A30" s="118" t="s">
        <v>45</v>
      </c>
      <c r="B30" s="111" t="s">
        <v>203</v>
      </c>
      <c r="C30" s="23" t="s">
        <v>204</v>
      </c>
      <c r="D30" s="23" t="s">
        <v>97</v>
      </c>
      <c r="E30" s="23" t="s">
        <v>98</v>
      </c>
      <c r="F30" s="23" t="s">
        <v>215</v>
      </c>
      <c r="G30" s="23" t="s">
        <v>216</v>
      </c>
      <c r="H30" s="22">
        <v>80000</v>
      </c>
      <c r="I30" s="22">
        <v>80000</v>
      </c>
      <c r="J30" s="22">
        <v>20000</v>
      </c>
      <c r="K30" s="22"/>
      <c r="L30" s="22">
        <v>60000</v>
      </c>
      <c r="M30" s="22"/>
      <c r="N30" s="22"/>
      <c r="O30" s="22"/>
      <c r="P30" s="22"/>
      <c r="Q30" s="22"/>
      <c r="R30" s="22"/>
      <c r="S30" s="22"/>
      <c r="T30" s="22"/>
      <c r="U30" s="22"/>
      <c r="V30" s="22"/>
      <c r="W30" s="22"/>
    </row>
    <row r="31" ht="31.4" customHeight="1" spans="1:23">
      <c r="A31" s="118" t="s">
        <v>45</v>
      </c>
      <c r="B31" s="111" t="s">
        <v>203</v>
      </c>
      <c r="C31" s="23" t="s">
        <v>204</v>
      </c>
      <c r="D31" s="23" t="s">
        <v>97</v>
      </c>
      <c r="E31" s="23" t="s">
        <v>98</v>
      </c>
      <c r="F31" s="23" t="s">
        <v>217</v>
      </c>
      <c r="G31" s="23" t="s">
        <v>218</v>
      </c>
      <c r="H31" s="22">
        <v>1230000</v>
      </c>
      <c r="I31" s="22">
        <v>1230000</v>
      </c>
      <c r="J31" s="22"/>
      <c r="K31" s="22"/>
      <c r="L31" s="22">
        <v>1230000</v>
      </c>
      <c r="M31" s="22"/>
      <c r="N31" s="22"/>
      <c r="O31" s="22"/>
      <c r="P31" s="22"/>
      <c r="Q31" s="22"/>
      <c r="R31" s="22"/>
      <c r="S31" s="22"/>
      <c r="T31" s="22"/>
      <c r="U31" s="22"/>
      <c r="V31" s="22"/>
      <c r="W31" s="22"/>
    </row>
    <row r="32" ht="31.4" customHeight="1" spans="1:23">
      <c r="A32" s="118" t="s">
        <v>45</v>
      </c>
      <c r="B32" s="111" t="s">
        <v>203</v>
      </c>
      <c r="C32" s="23" t="s">
        <v>204</v>
      </c>
      <c r="D32" s="23" t="s">
        <v>97</v>
      </c>
      <c r="E32" s="23" t="s">
        <v>98</v>
      </c>
      <c r="F32" s="23" t="s">
        <v>219</v>
      </c>
      <c r="G32" s="23" t="s">
        <v>220</v>
      </c>
      <c r="H32" s="22">
        <v>38702.57</v>
      </c>
      <c r="I32" s="22">
        <v>38702.57</v>
      </c>
      <c r="J32" s="22">
        <v>9675.64</v>
      </c>
      <c r="K32" s="22"/>
      <c r="L32" s="22">
        <v>29026.93</v>
      </c>
      <c r="M32" s="22"/>
      <c r="N32" s="22"/>
      <c r="O32" s="22"/>
      <c r="P32" s="22"/>
      <c r="Q32" s="22"/>
      <c r="R32" s="22"/>
      <c r="S32" s="22"/>
      <c r="T32" s="22"/>
      <c r="U32" s="22"/>
      <c r="V32" s="22"/>
      <c r="W32" s="22"/>
    </row>
    <row r="33" ht="31.4" customHeight="1" spans="1:23">
      <c r="A33" s="118" t="s">
        <v>45</v>
      </c>
      <c r="B33" s="111" t="s">
        <v>203</v>
      </c>
      <c r="C33" s="23" t="s">
        <v>204</v>
      </c>
      <c r="D33" s="23" t="s">
        <v>97</v>
      </c>
      <c r="E33" s="23" t="s">
        <v>98</v>
      </c>
      <c r="F33" s="23" t="s">
        <v>221</v>
      </c>
      <c r="G33" s="23" t="s">
        <v>222</v>
      </c>
      <c r="H33" s="22">
        <v>90000</v>
      </c>
      <c r="I33" s="22">
        <v>90000</v>
      </c>
      <c r="J33" s="22">
        <v>22500</v>
      </c>
      <c r="K33" s="22"/>
      <c r="L33" s="22">
        <v>67500</v>
      </c>
      <c r="M33" s="22"/>
      <c r="N33" s="22"/>
      <c r="O33" s="22"/>
      <c r="P33" s="22"/>
      <c r="Q33" s="22"/>
      <c r="R33" s="22"/>
      <c r="S33" s="22"/>
      <c r="T33" s="22"/>
      <c r="U33" s="22"/>
      <c r="V33" s="22"/>
      <c r="W33" s="22"/>
    </row>
    <row r="34" ht="31.4" customHeight="1" spans="1:23">
      <c r="A34" s="118" t="s">
        <v>45</v>
      </c>
      <c r="B34" s="111" t="s">
        <v>203</v>
      </c>
      <c r="C34" s="23" t="s">
        <v>204</v>
      </c>
      <c r="D34" s="23" t="s">
        <v>97</v>
      </c>
      <c r="E34" s="23" t="s">
        <v>98</v>
      </c>
      <c r="F34" s="23" t="s">
        <v>223</v>
      </c>
      <c r="G34" s="23" t="s">
        <v>224</v>
      </c>
      <c r="H34" s="22">
        <v>10000</v>
      </c>
      <c r="I34" s="22">
        <v>10000</v>
      </c>
      <c r="J34" s="22">
        <v>2500</v>
      </c>
      <c r="K34" s="22"/>
      <c r="L34" s="22">
        <v>7500</v>
      </c>
      <c r="M34" s="22"/>
      <c r="N34" s="22"/>
      <c r="O34" s="22"/>
      <c r="P34" s="22"/>
      <c r="Q34" s="22"/>
      <c r="R34" s="22"/>
      <c r="S34" s="22"/>
      <c r="T34" s="22"/>
      <c r="U34" s="22"/>
      <c r="V34" s="22"/>
      <c r="W34" s="22"/>
    </row>
    <row r="35" ht="31.4" customHeight="1" spans="1:23">
      <c r="A35" s="118" t="s">
        <v>45</v>
      </c>
      <c r="B35" s="111" t="s">
        <v>203</v>
      </c>
      <c r="C35" s="23" t="s">
        <v>204</v>
      </c>
      <c r="D35" s="23" t="s">
        <v>97</v>
      </c>
      <c r="E35" s="23" t="s">
        <v>98</v>
      </c>
      <c r="F35" s="23" t="s">
        <v>225</v>
      </c>
      <c r="G35" s="23" t="s">
        <v>226</v>
      </c>
      <c r="H35" s="22">
        <v>5000</v>
      </c>
      <c r="I35" s="22">
        <v>5000</v>
      </c>
      <c r="J35" s="22">
        <v>1250</v>
      </c>
      <c r="K35" s="22"/>
      <c r="L35" s="22">
        <v>3750</v>
      </c>
      <c r="M35" s="22"/>
      <c r="N35" s="22"/>
      <c r="O35" s="22"/>
      <c r="P35" s="22"/>
      <c r="Q35" s="22"/>
      <c r="R35" s="22"/>
      <c r="S35" s="22"/>
      <c r="T35" s="22"/>
      <c r="U35" s="22"/>
      <c r="V35" s="22"/>
      <c r="W35" s="22"/>
    </row>
    <row r="36" ht="31.4" customHeight="1" spans="1:23">
      <c r="A36" s="118" t="s">
        <v>45</v>
      </c>
      <c r="B36" s="111" t="s">
        <v>203</v>
      </c>
      <c r="C36" s="23" t="s">
        <v>204</v>
      </c>
      <c r="D36" s="23" t="s">
        <v>97</v>
      </c>
      <c r="E36" s="23" t="s">
        <v>98</v>
      </c>
      <c r="F36" s="23" t="s">
        <v>227</v>
      </c>
      <c r="G36" s="23" t="s">
        <v>228</v>
      </c>
      <c r="H36" s="22">
        <v>20000</v>
      </c>
      <c r="I36" s="22">
        <v>20000</v>
      </c>
      <c r="J36" s="22">
        <v>5000</v>
      </c>
      <c r="K36" s="22"/>
      <c r="L36" s="22">
        <v>15000</v>
      </c>
      <c r="M36" s="22"/>
      <c r="N36" s="22"/>
      <c r="O36" s="22"/>
      <c r="P36" s="22"/>
      <c r="Q36" s="22"/>
      <c r="R36" s="22"/>
      <c r="S36" s="22"/>
      <c r="T36" s="22"/>
      <c r="U36" s="22"/>
      <c r="V36" s="22"/>
      <c r="W36" s="22"/>
    </row>
    <row r="37" ht="31.4" customHeight="1" spans="1:23">
      <c r="A37" s="118" t="s">
        <v>45</v>
      </c>
      <c r="B37" s="111" t="s">
        <v>203</v>
      </c>
      <c r="C37" s="23" t="s">
        <v>204</v>
      </c>
      <c r="D37" s="23" t="s">
        <v>97</v>
      </c>
      <c r="E37" s="23" t="s">
        <v>98</v>
      </c>
      <c r="F37" s="23" t="s">
        <v>229</v>
      </c>
      <c r="G37" s="23" t="s">
        <v>230</v>
      </c>
      <c r="H37" s="22">
        <v>6000</v>
      </c>
      <c r="I37" s="22">
        <v>6000</v>
      </c>
      <c r="J37" s="22">
        <v>1500</v>
      </c>
      <c r="K37" s="22"/>
      <c r="L37" s="22">
        <v>4500</v>
      </c>
      <c r="M37" s="22"/>
      <c r="N37" s="22"/>
      <c r="O37" s="22"/>
      <c r="P37" s="22"/>
      <c r="Q37" s="22"/>
      <c r="R37" s="22"/>
      <c r="S37" s="22"/>
      <c r="T37" s="22"/>
      <c r="U37" s="22"/>
      <c r="V37" s="22"/>
      <c r="W37" s="22"/>
    </row>
    <row r="38" ht="31.4" customHeight="1" spans="1:23">
      <c r="A38" s="118" t="s">
        <v>45</v>
      </c>
      <c r="B38" s="111" t="s">
        <v>203</v>
      </c>
      <c r="C38" s="23" t="s">
        <v>204</v>
      </c>
      <c r="D38" s="23" t="s">
        <v>97</v>
      </c>
      <c r="E38" s="23" t="s">
        <v>98</v>
      </c>
      <c r="F38" s="23" t="s">
        <v>231</v>
      </c>
      <c r="G38" s="23" t="s">
        <v>232</v>
      </c>
      <c r="H38" s="22">
        <v>20000</v>
      </c>
      <c r="I38" s="22">
        <v>20000</v>
      </c>
      <c r="J38" s="22">
        <v>5000</v>
      </c>
      <c r="K38" s="22"/>
      <c r="L38" s="22">
        <v>15000</v>
      </c>
      <c r="M38" s="22"/>
      <c r="N38" s="22"/>
      <c r="O38" s="22"/>
      <c r="P38" s="22"/>
      <c r="Q38" s="22"/>
      <c r="R38" s="22"/>
      <c r="S38" s="22"/>
      <c r="T38" s="22"/>
      <c r="U38" s="22"/>
      <c r="V38" s="22"/>
      <c r="W38" s="22"/>
    </row>
    <row r="39" ht="31.4" customHeight="1" spans="1:23">
      <c r="A39" s="118" t="s">
        <v>45</v>
      </c>
      <c r="B39" s="111" t="s">
        <v>203</v>
      </c>
      <c r="C39" s="23" t="s">
        <v>204</v>
      </c>
      <c r="D39" s="23" t="s">
        <v>97</v>
      </c>
      <c r="E39" s="23" t="s">
        <v>98</v>
      </c>
      <c r="F39" s="23" t="s">
        <v>198</v>
      </c>
      <c r="G39" s="23" t="s">
        <v>199</v>
      </c>
      <c r="H39" s="22">
        <v>125100</v>
      </c>
      <c r="I39" s="22">
        <v>125100</v>
      </c>
      <c r="J39" s="22">
        <v>31275</v>
      </c>
      <c r="K39" s="22"/>
      <c r="L39" s="22">
        <v>93825</v>
      </c>
      <c r="M39" s="22"/>
      <c r="N39" s="22"/>
      <c r="O39" s="22"/>
      <c r="P39" s="22"/>
      <c r="Q39" s="22"/>
      <c r="R39" s="22"/>
      <c r="S39" s="22"/>
      <c r="T39" s="22"/>
      <c r="U39" s="22"/>
      <c r="V39" s="22"/>
      <c r="W39" s="22"/>
    </row>
    <row r="40" ht="31.4" customHeight="1" spans="1:23">
      <c r="A40" s="118" t="s">
        <v>45</v>
      </c>
      <c r="B40" s="111" t="s">
        <v>203</v>
      </c>
      <c r="C40" s="23" t="s">
        <v>204</v>
      </c>
      <c r="D40" s="23" t="s">
        <v>97</v>
      </c>
      <c r="E40" s="23" t="s">
        <v>98</v>
      </c>
      <c r="F40" s="23" t="s">
        <v>205</v>
      </c>
      <c r="G40" s="23" t="s">
        <v>206</v>
      </c>
      <c r="H40" s="22">
        <v>808453.14</v>
      </c>
      <c r="I40" s="22">
        <v>808453.14</v>
      </c>
      <c r="J40" s="22">
        <v>202113.29</v>
      </c>
      <c r="K40" s="22"/>
      <c r="L40" s="22">
        <v>606339.85</v>
      </c>
      <c r="M40" s="22"/>
      <c r="N40" s="22"/>
      <c r="O40" s="22"/>
      <c r="P40" s="22"/>
      <c r="Q40" s="22"/>
      <c r="R40" s="22"/>
      <c r="S40" s="22"/>
      <c r="T40" s="22"/>
      <c r="U40" s="22"/>
      <c r="V40" s="22"/>
      <c r="W40" s="22"/>
    </row>
    <row r="41" ht="31.4" customHeight="1" spans="1:23">
      <c r="A41" s="118" t="s">
        <v>45</v>
      </c>
      <c r="B41" s="111" t="s">
        <v>233</v>
      </c>
      <c r="C41" s="23" t="s">
        <v>234</v>
      </c>
      <c r="D41" s="23" t="s">
        <v>97</v>
      </c>
      <c r="E41" s="23" t="s">
        <v>98</v>
      </c>
      <c r="F41" s="23" t="s">
        <v>172</v>
      </c>
      <c r="G41" s="23" t="s">
        <v>173</v>
      </c>
      <c r="H41" s="22">
        <v>3458700</v>
      </c>
      <c r="I41" s="22">
        <v>3458700</v>
      </c>
      <c r="J41" s="22">
        <v>864675</v>
      </c>
      <c r="K41" s="22"/>
      <c r="L41" s="22">
        <v>2594025</v>
      </c>
      <c r="M41" s="22"/>
      <c r="N41" s="22"/>
      <c r="O41" s="22"/>
      <c r="P41" s="22"/>
      <c r="Q41" s="22"/>
      <c r="R41" s="22"/>
      <c r="S41" s="22"/>
      <c r="T41" s="22"/>
      <c r="U41" s="22"/>
      <c r="V41" s="22"/>
      <c r="W41" s="22"/>
    </row>
    <row r="42" ht="18.75" customHeight="1" spans="1:23">
      <c r="A42" s="30" t="s">
        <v>117</v>
      </c>
      <c r="B42" s="31"/>
      <c r="C42" s="31"/>
      <c r="D42" s="31"/>
      <c r="E42" s="31"/>
      <c r="F42" s="31"/>
      <c r="G42" s="32"/>
      <c r="H42" s="22">
        <v>30019943.26</v>
      </c>
      <c r="I42" s="22">
        <v>30019943.26</v>
      </c>
      <c r="J42" s="22">
        <v>7082066.47</v>
      </c>
      <c r="K42" s="22"/>
      <c r="L42" s="22">
        <v>22937876.79</v>
      </c>
      <c r="M42" s="22"/>
      <c r="N42" s="22"/>
      <c r="O42" s="22"/>
      <c r="P42" s="22"/>
      <c r="Q42" s="22"/>
      <c r="R42" s="22"/>
      <c r="S42" s="22"/>
      <c r="T42" s="22"/>
      <c r="U42" s="22"/>
      <c r="V42" s="22"/>
      <c r="W42" s="22"/>
    </row>
  </sheetData>
  <mergeCells count="30">
    <mergeCell ref="A2:W2"/>
    <mergeCell ref="A3:G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25" customWidth="1"/>
    <col min="3" max="3" width="31.3166666666667" customWidth="1"/>
    <col min="4" max="4" width="23.8583333333333" customWidth="1"/>
    <col min="5" max="5" width="15.6083333333333" customWidth="1"/>
    <col min="6" max="6" width="19.7416666666667" customWidth="1"/>
    <col min="7" max="7" width="14.8833333333333" customWidth="1"/>
    <col min="8" max="8" width="19.7416666666667" customWidth="1"/>
    <col min="9" max="16" width="14.175" customWidth="1"/>
    <col min="17" max="17" width="13.6083333333333" customWidth="1"/>
    <col min="18" max="23" width="15.175" customWidth="1"/>
  </cols>
  <sheetData>
    <row r="1" ht="13.5" customHeight="1" spans="5:23">
      <c r="E1" s="1"/>
      <c r="F1" s="1"/>
      <c r="G1" s="1"/>
      <c r="H1" s="1"/>
      <c r="U1" s="115"/>
      <c r="W1" s="56" t="s">
        <v>235</v>
      </c>
    </row>
    <row r="2" ht="27.75" customHeight="1" spans="1:23">
      <c r="A2" s="27" t="s">
        <v>236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"单位名称："&amp;"云南省人民政府国有资产监督管理委员会"</f>
        <v>单位名称：云南省人民政府国有资产监督管理委员会</v>
      </c>
      <c r="B3" s="110" t="str">
        <f t="shared" si="0"/>
        <v>单位名称：云南省人民政府国有资产监督管理委员会</v>
      </c>
      <c r="C3" s="110"/>
      <c r="D3" s="110"/>
      <c r="E3" s="110"/>
      <c r="F3" s="110"/>
      <c r="G3" s="110"/>
      <c r="H3" s="110"/>
      <c r="I3" s="110"/>
      <c r="J3" s="6"/>
      <c r="K3" s="6"/>
      <c r="L3" s="6"/>
      <c r="M3" s="6"/>
      <c r="N3" s="6"/>
      <c r="O3" s="6"/>
      <c r="P3" s="6"/>
      <c r="Q3" s="6"/>
      <c r="U3" s="115"/>
      <c r="W3" s="105" t="s">
        <v>142</v>
      </c>
    </row>
    <row r="4" ht="21.75" customHeight="1" spans="1:23">
      <c r="A4" s="8" t="s">
        <v>237</v>
      </c>
      <c r="B4" s="8" t="s">
        <v>152</v>
      </c>
      <c r="C4" s="8" t="s">
        <v>153</v>
      </c>
      <c r="D4" s="8" t="s">
        <v>238</v>
      </c>
      <c r="E4" s="9" t="s">
        <v>154</v>
      </c>
      <c r="F4" s="9" t="s">
        <v>155</v>
      </c>
      <c r="G4" s="9" t="s">
        <v>156</v>
      </c>
      <c r="H4" s="9" t="s">
        <v>157</v>
      </c>
      <c r="I4" s="62" t="s">
        <v>30</v>
      </c>
      <c r="J4" s="62" t="s">
        <v>239</v>
      </c>
      <c r="K4" s="62"/>
      <c r="L4" s="62"/>
      <c r="M4" s="62"/>
      <c r="N4" s="112" t="s">
        <v>159</v>
      </c>
      <c r="O4" s="112"/>
      <c r="P4" s="112"/>
      <c r="Q4" s="9" t="s">
        <v>36</v>
      </c>
      <c r="R4" s="10" t="s">
        <v>58</v>
      </c>
      <c r="S4" s="11"/>
      <c r="T4" s="11"/>
      <c r="U4" s="11"/>
      <c r="V4" s="11"/>
      <c r="W4" s="12"/>
    </row>
    <row r="5" ht="21.75" customHeight="1" spans="1:23">
      <c r="A5" s="13"/>
      <c r="B5" s="13"/>
      <c r="C5" s="13"/>
      <c r="D5" s="13"/>
      <c r="E5" s="14"/>
      <c r="F5" s="14"/>
      <c r="G5" s="14"/>
      <c r="H5" s="14"/>
      <c r="I5" s="62"/>
      <c r="J5" s="47" t="s">
        <v>33</v>
      </c>
      <c r="K5" s="47"/>
      <c r="L5" s="47" t="s">
        <v>34</v>
      </c>
      <c r="M5" s="47" t="s">
        <v>35</v>
      </c>
      <c r="N5" s="113" t="s">
        <v>33</v>
      </c>
      <c r="O5" s="113" t="s">
        <v>34</v>
      </c>
      <c r="P5" s="113" t="s">
        <v>35</v>
      </c>
      <c r="Q5" s="14"/>
      <c r="R5" s="9" t="s">
        <v>32</v>
      </c>
      <c r="S5" s="9" t="s">
        <v>43</v>
      </c>
      <c r="T5" s="9" t="s">
        <v>165</v>
      </c>
      <c r="U5" s="9" t="s">
        <v>39</v>
      </c>
      <c r="V5" s="9" t="s">
        <v>40</v>
      </c>
      <c r="W5" s="9" t="s">
        <v>41</v>
      </c>
    </row>
    <row r="6" ht="40.5" customHeight="1" spans="1:23">
      <c r="A6" s="16"/>
      <c r="B6" s="16"/>
      <c r="C6" s="16"/>
      <c r="D6" s="16"/>
      <c r="E6" s="17"/>
      <c r="F6" s="17"/>
      <c r="G6" s="17"/>
      <c r="H6" s="17"/>
      <c r="I6" s="62"/>
      <c r="J6" s="47" t="s">
        <v>32</v>
      </c>
      <c r="K6" s="47" t="s">
        <v>240</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241</v>
      </c>
      <c r="D8" s="23"/>
      <c r="E8" s="23"/>
      <c r="F8" s="23"/>
      <c r="G8" s="23"/>
      <c r="H8" s="23"/>
      <c r="I8" s="114">
        <v>1350000</v>
      </c>
      <c r="J8" s="114">
        <v>1350000</v>
      </c>
      <c r="K8" s="114"/>
      <c r="L8" s="114"/>
      <c r="M8" s="114"/>
      <c r="N8" s="114"/>
      <c r="O8" s="114"/>
      <c r="P8" s="114"/>
      <c r="Q8" s="114"/>
      <c r="R8" s="114"/>
      <c r="S8" s="114"/>
      <c r="T8" s="114"/>
      <c r="U8" s="94"/>
      <c r="V8" s="114"/>
      <c r="W8" s="114"/>
    </row>
    <row r="9" ht="32.9" customHeight="1" spans="1:23">
      <c r="A9" s="23" t="s">
        <v>242</v>
      </c>
      <c r="B9" s="111" t="s">
        <v>243</v>
      </c>
      <c r="C9" s="23" t="s">
        <v>241</v>
      </c>
      <c r="D9" s="23" t="s">
        <v>45</v>
      </c>
      <c r="E9" s="23" t="s">
        <v>70</v>
      </c>
      <c r="F9" s="23" t="s">
        <v>71</v>
      </c>
      <c r="G9" s="23" t="s">
        <v>209</v>
      </c>
      <c r="H9" s="23" t="s">
        <v>210</v>
      </c>
      <c r="I9" s="114">
        <v>213300</v>
      </c>
      <c r="J9" s="114">
        <v>213300</v>
      </c>
      <c r="K9" s="114"/>
      <c r="L9" s="114"/>
      <c r="M9" s="114"/>
      <c r="N9" s="114"/>
      <c r="O9" s="114"/>
      <c r="P9" s="114"/>
      <c r="Q9" s="114"/>
      <c r="R9" s="114"/>
      <c r="S9" s="114"/>
      <c r="T9" s="114"/>
      <c r="U9" s="94"/>
      <c r="V9" s="114"/>
      <c r="W9" s="114"/>
    </row>
    <row r="10" ht="32.9" customHeight="1" spans="1:23">
      <c r="A10" s="23" t="s">
        <v>242</v>
      </c>
      <c r="B10" s="111" t="s">
        <v>243</v>
      </c>
      <c r="C10" s="23" t="s">
        <v>241</v>
      </c>
      <c r="D10" s="23" t="s">
        <v>45</v>
      </c>
      <c r="E10" s="23" t="s">
        <v>70</v>
      </c>
      <c r="F10" s="23" t="s">
        <v>71</v>
      </c>
      <c r="G10" s="23" t="s">
        <v>219</v>
      </c>
      <c r="H10" s="23" t="s">
        <v>220</v>
      </c>
      <c r="I10" s="114">
        <v>100000</v>
      </c>
      <c r="J10" s="114">
        <v>100000</v>
      </c>
      <c r="K10" s="114"/>
      <c r="L10" s="114"/>
      <c r="M10" s="114"/>
      <c r="N10" s="114"/>
      <c r="O10" s="114"/>
      <c r="P10" s="114"/>
      <c r="Q10" s="114"/>
      <c r="R10" s="114"/>
      <c r="S10" s="114"/>
      <c r="T10" s="114"/>
      <c r="U10" s="94"/>
      <c r="V10" s="114"/>
      <c r="W10" s="114"/>
    </row>
    <row r="11" ht="32.9" customHeight="1" spans="1:23">
      <c r="A11" s="23" t="s">
        <v>242</v>
      </c>
      <c r="B11" s="111" t="s">
        <v>243</v>
      </c>
      <c r="C11" s="23" t="s">
        <v>241</v>
      </c>
      <c r="D11" s="23" t="s">
        <v>45</v>
      </c>
      <c r="E11" s="23" t="s">
        <v>70</v>
      </c>
      <c r="F11" s="23" t="s">
        <v>71</v>
      </c>
      <c r="G11" s="23" t="s">
        <v>221</v>
      </c>
      <c r="H11" s="23" t="s">
        <v>222</v>
      </c>
      <c r="I11" s="114">
        <v>300000</v>
      </c>
      <c r="J11" s="114">
        <v>300000</v>
      </c>
      <c r="K11" s="114"/>
      <c r="L11" s="114"/>
      <c r="M11" s="114"/>
      <c r="N11" s="114"/>
      <c r="O11" s="114"/>
      <c r="P11" s="114"/>
      <c r="Q11" s="114"/>
      <c r="R11" s="114"/>
      <c r="S11" s="114"/>
      <c r="T11" s="114"/>
      <c r="U11" s="94"/>
      <c r="V11" s="114"/>
      <c r="W11" s="114"/>
    </row>
    <row r="12" ht="32.9" customHeight="1" spans="1:23">
      <c r="A12" s="23" t="s">
        <v>242</v>
      </c>
      <c r="B12" s="111" t="s">
        <v>243</v>
      </c>
      <c r="C12" s="23" t="s">
        <v>241</v>
      </c>
      <c r="D12" s="23" t="s">
        <v>45</v>
      </c>
      <c r="E12" s="23" t="s">
        <v>70</v>
      </c>
      <c r="F12" s="23" t="s">
        <v>71</v>
      </c>
      <c r="G12" s="23" t="s">
        <v>223</v>
      </c>
      <c r="H12" s="23" t="s">
        <v>224</v>
      </c>
      <c r="I12" s="114">
        <v>120000</v>
      </c>
      <c r="J12" s="114">
        <v>120000</v>
      </c>
      <c r="K12" s="114"/>
      <c r="L12" s="114"/>
      <c r="M12" s="114"/>
      <c r="N12" s="114"/>
      <c r="O12" s="114"/>
      <c r="P12" s="114"/>
      <c r="Q12" s="114"/>
      <c r="R12" s="114"/>
      <c r="S12" s="114"/>
      <c r="T12" s="114"/>
      <c r="U12" s="94"/>
      <c r="V12" s="114"/>
      <c r="W12" s="114"/>
    </row>
    <row r="13" ht="32.9" customHeight="1" spans="1:23">
      <c r="A13" s="23" t="s">
        <v>242</v>
      </c>
      <c r="B13" s="111" t="s">
        <v>243</v>
      </c>
      <c r="C13" s="23" t="s">
        <v>241</v>
      </c>
      <c r="D13" s="23" t="s">
        <v>45</v>
      </c>
      <c r="E13" s="23" t="s">
        <v>70</v>
      </c>
      <c r="F13" s="23" t="s">
        <v>71</v>
      </c>
      <c r="G13" s="23" t="s">
        <v>227</v>
      </c>
      <c r="H13" s="23" t="s">
        <v>228</v>
      </c>
      <c r="I13" s="114">
        <v>72000</v>
      </c>
      <c r="J13" s="114">
        <v>72000</v>
      </c>
      <c r="K13" s="114"/>
      <c r="L13" s="114"/>
      <c r="M13" s="114"/>
      <c r="N13" s="114"/>
      <c r="O13" s="114"/>
      <c r="P13" s="114"/>
      <c r="Q13" s="114"/>
      <c r="R13" s="114"/>
      <c r="S13" s="114"/>
      <c r="T13" s="114"/>
      <c r="U13" s="94"/>
      <c r="V13" s="114"/>
      <c r="W13" s="114"/>
    </row>
    <row r="14" ht="32.9" customHeight="1" spans="1:23">
      <c r="A14" s="23" t="s">
        <v>242</v>
      </c>
      <c r="B14" s="111" t="s">
        <v>243</v>
      </c>
      <c r="C14" s="23" t="s">
        <v>241</v>
      </c>
      <c r="D14" s="23" t="s">
        <v>45</v>
      </c>
      <c r="E14" s="23" t="s">
        <v>70</v>
      </c>
      <c r="F14" s="23" t="s">
        <v>71</v>
      </c>
      <c r="G14" s="23" t="s">
        <v>229</v>
      </c>
      <c r="H14" s="23" t="s">
        <v>230</v>
      </c>
      <c r="I14" s="114">
        <v>9000</v>
      </c>
      <c r="J14" s="114">
        <v>9000</v>
      </c>
      <c r="K14" s="114"/>
      <c r="L14" s="114"/>
      <c r="M14" s="114"/>
      <c r="N14" s="114"/>
      <c r="O14" s="114"/>
      <c r="P14" s="114"/>
      <c r="Q14" s="114"/>
      <c r="R14" s="114"/>
      <c r="S14" s="114"/>
      <c r="T14" s="114"/>
      <c r="U14" s="94"/>
      <c r="V14" s="114"/>
      <c r="W14" s="114"/>
    </row>
    <row r="15" ht="32.9" customHeight="1" spans="1:23">
      <c r="A15" s="23" t="s">
        <v>242</v>
      </c>
      <c r="B15" s="111" t="s">
        <v>243</v>
      </c>
      <c r="C15" s="23" t="s">
        <v>241</v>
      </c>
      <c r="D15" s="23" t="s">
        <v>45</v>
      </c>
      <c r="E15" s="23" t="s">
        <v>70</v>
      </c>
      <c r="F15" s="23" t="s">
        <v>71</v>
      </c>
      <c r="G15" s="23" t="s">
        <v>231</v>
      </c>
      <c r="H15" s="23" t="s">
        <v>232</v>
      </c>
      <c r="I15" s="114">
        <v>51700</v>
      </c>
      <c r="J15" s="114">
        <v>51700</v>
      </c>
      <c r="K15" s="114"/>
      <c r="L15" s="114"/>
      <c r="M15" s="114"/>
      <c r="N15" s="114"/>
      <c r="O15" s="114"/>
      <c r="P15" s="114"/>
      <c r="Q15" s="114"/>
      <c r="R15" s="114"/>
      <c r="S15" s="114"/>
      <c r="T15" s="114"/>
      <c r="U15" s="94"/>
      <c r="V15" s="114"/>
      <c r="W15" s="114"/>
    </row>
    <row r="16" ht="32.9" customHeight="1" spans="1:23">
      <c r="A16" s="23" t="s">
        <v>242</v>
      </c>
      <c r="B16" s="111" t="s">
        <v>243</v>
      </c>
      <c r="C16" s="23" t="s">
        <v>241</v>
      </c>
      <c r="D16" s="23" t="s">
        <v>45</v>
      </c>
      <c r="E16" s="23" t="s">
        <v>70</v>
      </c>
      <c r="F16" s="23" t="s">
        <v>71</v>
      </c>
      <c r="G16" s="23" t="s">
        <v>205</v>
      </c>
      <c r="H16" s="23" t="s">
        <v>206</v>
      </c>
      <c r="I16" s="114">
        <v>135000</v>
      </c>
      <c r="J16" s="114">
        <v>135000</v>
      </c>
      <c r="K16" s="114"/>
      <c r="L16" s="114"/>
      <c r="M16" s="114"/>
      <c r="N16" s="114"/>
      <c r="O16" s="114"/>
      <c r="P16" s="114"/>
      <c r="Q16" s="114"/>
      <c r="R16" s="114"/>
      <c r="S16" s="114"/>
      <c r="T16" s="114"/>
      <c r="U16" s="94"/>
      <c r="V16" s="114"/>
      <c r="W16" s="114"/>
    </row>
    <row r="17" ht="32.9" customHeight="1" spans="1:23">
      <c r="A17" s="23" t="s">
        <v>242</v>
      </c>
      <c r="B17" s="111" t="s">
        <v>243</v>
      </c>
      <c r="C17" s="23" t="s">
        <v>241</v>
      </c>
      <c r="D17" s="23" t="s">
        <v>45</v>
      </c>
      <c r="E17" s="23" t="s">
        <v>99</v>
      </c>
      <c r="F17" s="23" t="s">
        <v>71</v>
      </c>
      <c r="G17" s="23" t="s">
        <v>244</v>
      </c>
      <c r="H17" s="23" t="s">
        <v>245</v>
      </c>
      <c r="I17" s="114">
        <v>349000</v>
      </c>
      <c r="J17" s="114">
        <v>349000</v>
      </c>
      <c r="K17" s="114"/>
      <c r="L17" s="114"/>
      <c r="M17" s="114"/>
      <c r="N17" s="114"/>
      <c r="O17" s="114"/>
      <c r="P17" s="114"/>
      <c r="Q17" s="114"/>
      <c r="R17" s="114"/>
      <c r="S17" s="114"/>
      <c r="T17" s="114"/>
      <c r="U17" s="94"/>
      <c r="V17" s="114"/>
      <c r="W17" s="114"/>
    </row>
    <row r="18" ht="32.9" customHeight="1" spans="1:23">
      <c r="A18" s="23"/>
      <c r="B18" s="23"/>
      <c r="C18" s="23" t="s">
        <v>246</v>
      </c>
      <c r="D18" s="23"/>
      <c r="E18" s="23"/>
      <c r="F18" s="23"/>
      <c r="G18" s="23"/>
      <c r="H18" s="23"/>
      <c r="I18" s="114">
        <v>396000</v>
      </c>
      <c r="J18" s="114">
        <v>396000</v>
      </c>
      <c r="K18" s="114">
        <v>396000</v>
      </c>
      <c r="L18" s="114"/>
      <c r="M18" s="114"/>
      <c r="N18" s="114"/>
      <c r="O18" s="114"/>
      <c r="P18" s="114"/>
      <c r="Q18" s="114"/>
      <c r="R18" s="114"/>
      <c r="S18" s="114"/>
      <c r="T18" s="114"/>
      <c r="U18" s="94"/>
      <c r="V18" s="114"/>
      <c r="W18" s="114"/>
    </row>
    <row r="19" ht="32.9" customHeight="1" spans="1:23">
      <c r="A19" s="23" t="s">
        <v>247</v>
      </c>
      <c r="B19" s="111" t="s">
        <v>248</v>
      </c>
      <c r="C19" s="23" t="s">
        <v>246</v>
      </c>
      <c r="D19" s="23" t="s">
        <v>45</v>
      </c>
      <c r="E19" s="23" t="s">
        <v>99</v>
      </c>
      <c r="F19" s="23" t="s">
        <v>71</v>
      </c>
      <c r="G19" s="23" t="s">
        <v>219</v>
      </c>
      <c r="H19" s="23" t="s">
        <v>220</v>
      </c>
      <c r="I19" s="114">
        <v>396000</v>
      </c>
      <c r="J19" s="114">
        <v>396000</v>
      </c>
      <c r="K19" s="114">
        <v>396000</v>
      </c>
      <c r="L19" s="114"/>
      <c r="M19" s="114"/>
      <c r="N19" s="114"/>
      <c r="O19" s="114"/>
      <c r="P19" s="114"/>
      <c r="Q19" s="114"/>
      <c r="R19" s="114"/>
      <c r="S19" s="114"/>
      <c r="T19" s="114"/>
      <c r="U19" s="94"/>
      <c r="V19" s="114"/>
      <c r="W19" s="114"/>
    </row>
    <row r="20" ht="32.9" customHeight="1" spans="1:23">
      <c r="A20" s="23"/>
      <c r="B20" s="23"/>
      <c r="C20" s="23" t="s">
        <v>249</v>
      </c>
      <c r="D20" s="23"/>
      <c r="E20" s="23"/>
      <c r="F20" s="23"/>
      <c r="G20" s="23"/>
      <c r="H20" s="23"/>
      <c r="I20" s="114">
        <v>1800000</v>
      </c>
      <c r="J20" s="114"/>
      <c r="K20" s="114"/>
      <c r="L20" s="114"/>
      <c r="M20" s="114">
        <v>1800000</v>
      </c>
      <c r="N20" s="114"/>
      <c r="O20" s="114"/>
      <c r="P20" s="114"/>
      <c r="Q20" s="114"/>
      <c r="R20" s="114"/>
      <c r="S20" s="114"/>
      <c r="T20" s="114"/>
      <c r="U20" s="94"/>
      <c r="V20" s="114"/>
      <c r="W20" s="114"/>
    </row>
    <row r="21" ht="32.9" customHeight="1" spans="1:23">
      <c r="A21" s="23" t="s">
        <v>247</v>
      </c>
      <c r="B21" s="111" t="s">
        <v>250</v>
      </c>
      <c r="C21" s="23" t="s">
        <v>249</v>
      </c>
      <c r="D21" s="23" t="s">
        <v>45</v>
      </c>
      <c r="E21" s="23" t="s">
        <v>116</v>
      </c>
      <c r="F21" s="23" t="s">
        <v>115</v>
      </c>
      <c r="G21" s="23" t="s">
        <v>219</v>
      </c>
      <c r="H21" s="23" t="s">
        <v>220</v>
      </c>
      <c r="I21" s="114">
        <v>134600</v>
      </c>
      <c r="J21" s="114"/>
      <c r="K21" s="114"/>
      <c r="L21" s="114"/>
      <c r="M21" s="114">
        <v>134600</v>
      </c>
      <c r="N21" s="114"/>
      <c r="O21" s="114"/>
      <c r="P21" s="114"/>
      <c r="Q21" s="114"/>
      <c r="R21" s="114"/>
      <c r="S21" s="114"/>
      <c r="T21" s="114"/>
      <c r="U21" s="94"/>
      <c r="V21" s="114"/>
      <c r="W21" s="114"/>
    </row>
    <row r="22" ht="32.9" customHeight="1" spans="1:23">
      <c r="A22" s="23" t="s">
        <v>247</v>
      </c>
      <c r="B22" s="111" t="s">
        <v>250</v>
      </c>
      <c r="C22" s="23" t="s">
        <v>249</v>
      </c>
      <c r="D22" s="23" t="s">
        <v>45</v>
      </c>
      <c r="E22" s="23" t="s">
        <v>116</v>
      </c>
      <c r="F22" s="23" t="s">
        <v>115</v>
      </c>
      <c r="G22" s="23" t="s">
        <v>227</v>
      </c>
      <c r="H22" s="23" t="s">
        <v>228</v>
      </c>
      <c r="I22" s="114">
        <v>1281400</v>
      </c>
      <c r="J22" s="114"/>
      <c r="K22" s="114"/>
      <c r="L22" s="114"/>
      <c r="M22" s="114">
        <v>1281400</v>
      </c>
      <c r="N22" s="114"/>
      <c r="O22" s="114"/>
      <c r="P22" s="114"/>
      <c r="Q22" s="114"/>
      <c r="R22" s="114"/>
      <c r="S22" s="114"/>
      <c r="T22" s="114"/>
      <c r="U22" s="94"/>
      <c r="V22" s="114"/>
      <c r="W22" s="114"/>
    </row>
    <row r="23" ht="32.9" customHeight="1" spans="1:23">
      <c r="A23" s="23" t="s">
        <v>247</v>
      </c>
      <c r="B23" s="111" t="s">
        <v>250</v>
      </c>
      <c r="C23" s="23" t="s">
        <v>249</v>
      </c>
      <c r="D23" s="23" t="s">
        <v>45</v>
      </c>
      <c r="E23" s="23" t="s">
        <v>116</v>
      </c>
      <c r="F23" s="23" t="s">
        <v>115</v>
      </c>
      <c r="G23" s="23" t="s">
        <v>229</v>
      </c>
      <c r="H23" s="23" t="s">
        <v>230</v>
      </c>
      <c r="I23" s="114">
        <v>294000</v>
      </c>
      <c r="J23" s="114"/>
      <c r="K23" s="114"/>
      <c r="L23" s="114"/>
      <c r="M23" s="114">
        <v>294000</v>
      </c>
      <c r="N23" s="114"/>
      <c r="O23" s="114"/>
      <c r="P23" s="114"/>
      <c r="Q23" s="114"/>
      <c r="R23" s="114"/>
      <c r="S23" s="114"/>
      <c r="T23" s="114"/>
      <c r="U23" s="94"/>
      <c r="V23" s="114"/>
      <c r="W23" s="114"/>
    </row>
    <row r="24" ht="32.9" customHeight="1" spans="1:23">
      <c r="A24" s="23" t="s">
        <v>247</v>
      </c>
      <c r="B24" s="111" t="s">
        <v>250</v>
      </c>
      <c r="C24" s="23" t="s">
        <v>249</v>
      </c>
      <c r="D24" s="23" t="s">
        <v>45</v>
      </c>
      <c r="E24" s="23" t="s">
        <v>116</v>
      </c>
      <c r="F24" s="23" t="s">
        <v>115</v>
      </c>
      <c r="G24" s="23" t="s">
        <v>231</v>
      </c>
      <c r="H24" s="23" t="s">
        <v>232</v>
      </c>
      <c r="I24" s="114">
        <v>90000</v>
      </c>
      <c r="J24" s="114"/>
      <c r="K24" s="114"/>
      <c r="L24" s="114"/>
      <c r="M24" s="114">
        <v>90000</v>
      </c>
      <c r="N24" s="114"/>
      <c r="O24" s="114"/>
      <c r="P24" s="114"/>
      <c r="Q24" s="114"/>
      <c r="R24" s="114"/>
      <c r="S24" s="114"/>
      <c r="T24" s="114"/>
      <c r="U24" s="94"/>
      <c r="V24" s="114"/>
      <c r="W24" s="114"/>
    </row>
    <row r="25" ht="32.9" customHeight="1" spans="1:23">
      <c r="A25" s="23"/>
      <c r="B25" s="23"/>
      <c r="C25" s="23" t="s">
        <v>251</v>
      </c>
      <c r="D25" s="23"/>
      <c r="E25" s="23"/>
      <c r="F25" s="23"/>
      <c r="G25" s="23"/>
      <c r="H25" s="23"/>
      <c r="I25" s="114">
        <v>970000</v>
      </c>
      <c r="J25" s="114">
        <v>970000</v>
      </c>
      <c r="K25" s="114">
        <v>970000</v>
      </c>
      <c r="L25" s="114"/>
      <c r="M25" s="114"/>
      <c r="N25" s="114"/>
      <c r="O25" s="114"/>
      <c r="P25" s="114"/>
      <c r="Q25" s="114"/>
      <c r="R25" s="114"/>
      <c r="S25" s="114"/>
      <c r="T25" s="114"/>
      <c r="U25" s="94"/>
      <c r="V25" s="114"/>
      <c r="W25" s="114"/>
    </row>
    <row r="26" ht="32.9" customHeight="1" spans="1:23">
      <c r="A26" s="23" t="s">
        <v>247</v>
      </c>
      <c r="B26" s="111" t="s">
        <v>252</v>
      </c>
      <c r="C26" s="23" t="s">
        <v>251</v>
      </c>
      <c r="D26" s="23" t="s">
        <v>45</v>
      </c>
      <c r="E26" s="23" t="s">
        <v>100</v>
      </c>
      <c r="F26" s="23" t="s">
        <v>101</v>
      </c>
      <c r="G26" s="23" t="s">
        <v>219</v>
      </c>
      <c r="H26" s="23" t="s">
        <v>220</v>
      </c>
      <c r="I26" s="114">
        <v>48000</v>
      </c>
      <c r="J26" s="114">
        <v>48000</v>
      </c>
      <c r="K26" s="114">
        <v>48000</v>
      </c>
      <c r="L26" s="114"/>
      <c r="M26" s="114"/>
      <c r="N26" s="114"/>
      <c r="O26" s="114"/>
      <c r="P26" s="114"/>
      <c r="Q26" s="114"/>
      <c r="R26" s="114"/>
      <c r="S26" s="114"/>
      <c r="T26" s="114"/>
      <c r="U26" s="94"/>
      <c r="V26" s="114"/>
      <c r="W26" s="114"/>
    </row>
    <row r="27" ht="32.9" customHeight="1" spans="1:23">
      <c r="A27" s="23" t="s">
        <v>247</v>
      </c>
      <c r="B27" s="111" t="s">
        <v>252</v>
      </c>
      <c r="C27" s="23" t="s">
        <v>251</v>
      </c>
      <c r="D27" s="23" t="s">
        <v>45</v>
      </c>
      <c r="E27" s="23" t="s">
        <v>100</v>
      </c>
      <c r="F27" s="23" t="s">
        <v>101</v>
      </c>
      <c r="G27" s="23" t="s">
        <v>227</v>
      </c>
      <c r="H27" s="23" t="s">
        <v>228</v>
      </c>
      <c r="I27" s="114">
        <v>720000</v>
      </c>
      <c r="J27" s="114">
        <v>720000</v>
      </c>
      <c r="K27" s="114">
        <v>720000</v>
      </c>
      <c r="L27" s="114"/>
      <c r="M27" s="114"/>
      <c r="N27" s="114"/>
      <c r="O27" s="114"/>
      <c r="P27" s="114"/>
      <c r="Q27" s="114"/>
      <c r="R27" s="114"/>
      <c r="S27" s="114"/>
      <c r="T27" s="114"/>
      <c r="U27" s="94"/>
      <c r="V27" s="114"/>
      <c r="W27" s="114"/>
    </row>
    <row r="28" ht="32.9" customHeight="1" spans="1:23">
      <c r="A28" s="23" t="s">
        <v>247</v>
      </c>
      <c r="B28" s="111" t="s">
        <v>252</v>
      </c>
      <c r="C28" s="23" t="s">
        <v>251</v>
      </c>
      <c r="D28" s="23" t="s">
        <v>45</v>
      </c>
      <c r="E28" s="23" t="s">
        <v>100</v>
      </c>
      <c r="F28" s="23" t="s">
        <v>101</v>
      </c>
      <c r="G28" s="23" t="s">
        <v>229</v>
      </c>
      <c r="H28" s="23" t="s">
        <v>230</v>
      </c>
      <c r="I28" s="114">
        <v>202000</v>
      </c>
      <c r="J28" s="114">
        <v>202000</v>
      </c>
      <c r="K28" s="114">
        <v>202000</v>
      </c>
      <c r="L28" s="114"/>
      <c r="M28" s="114"/>
      <c r="N28" s="114"/>
      <c r="O28" s="114"/>
      <c r="P28" s="114"/>
      <c r="Q28" s="114"/>
      <c r="R28" s="114"/>
      <c r="S28" s="114"/>
      <c r="T28" s="114"/>
      <c r="U28" s="94"/>
      <c r="V28" s="114"/>
      <c r="W28" s="114"/>
    </row>
    <row r="29" ht="32.9" customHeight="1" spans="1:23">
      <c r="A29" s="23"/>
      <c r="B29" s="23"/>
      <c r="C29" s="23" t="s">
        <v>253</v>
      </c>
      <c r="D29" s="23"/>
      <c r="E29" s="23"/>
      <c r="F29" s="23"/>
      <c r="G29" s="23"/>
      <c r="H29" s="23"/>
      <c r="I29" s="114">
        <v>200000</v>
      </c>
      <c r="J29" s="114"/>
      <c r="K29" s="114"/>
      <c r="L29" s="114"/>
      <c r="M29" s="114">
        <v>200000</v>
      </c>
      <c r="N29" s="114"/>
      <c r="O29" s="114"/>
      <c r="P29" s="114"/>
      <c r="Q29" s="114"/>
      <c r="R29" s="114"/>
      <c r="S29" s="114"/>
      <c r="T29" s="114"/>
      <c r="U29" s="94"/>
      <c r="V29" s="114"/>
      <c r="W29" s="114"/>
    </row>
    <row r="30" ht="32.9" customHeight="1" spans="1:23">
      <c r="A30" s="23" t="s">
        <v>254</v>
      </c>
      <c r="B30" s="111" t="s">
        <v>255</v>
      </c>
      <c r="C30" s="23" t="s">
        <v>253</v>
      </c>
      <c r="D30" s="23" t="s">
        <v>45</v>
      </c>
      <c r="E30" s="23" t="s">
        <v>116</v>
      </c>
      <c r="F30" s="23" t="s">
        <v>115</v>
      </c>
      <c r="G30" s="23" t="s">
        <v>219</v>
      </c>
      <c r="H30" s="23" t="s">
        <v>220</v>
      </c>
      <c r="I30" s="114">
        <v>20000</v>
      </c>
      <c r="J30" s="114"/>
      <c r="K30" s="114"/>
      <c r="L30" s="114"/>
      <c r="M30" s="114">
        <v>20000</v>
      </c>
      <c r="N30" s="114"/>
      <c r="O30" s="114"/>
      <c r="P30" s="114"/>
      <c r="Q30" s="114"/>
      <c r="R30" s="114"/>
      <c r="S30" s="114"/>
      <c r="T30" s="114"/>
      <c r="U30" s="94"/>
      <c r="V30" s="114"/>
      <c r="W30" s="114"/>
    </row>
    <row r="31" ht="32.9" customHeight="1" spans="1:23">
      <c r="A31" s="23" t="s">
        <v>254</v>
      </c>
      <c r="B31" s="111" t="s">
        <v>255</v>
      </c>
      <c r="C31" s="23" t="s">
        <v>253</v>
      </c>
      <c r="D31" s="23" t="s">
        <v>45</v>
      </c>
      <c r="E31" s="23" t="s">
        <v>116</v>
      </c>
      <c r="F31" s="23" t="s">
        <v>115</v>
      </c>
      <c r="G31" s="23" t="s">
        <v>231</v>
      </c>
      <c r="H31" s="23" t="s">
        <v>232</v>
      </c>
      <c r="I31" s="114">
        <v>180000</v>
      </c>
      <c r="J31" s="114"/>
      <c r="K31" s="114"/>
      <c r="L31" s="114"/>
      <c r="M31" s="114">
        <v>180000</v>
      </c>
      <c r="N31" s="114"/>
      <c r="O31" s="114"/>
      <c r="P31" s="114"/>
      <c r="Q31" s="114"/>
      <c r="R31" s="114"/>
      <c r="S31" s="114"/>
      <c r="T31" s="114"/>
      <c r="U31" s="94"/>
      <c r="V31" s="114"/>
      <c r="W31" s="114"/>
    </row>
    <row r="32" ht="32.9" customHeight="1" spans="1:23">
      <c r="A32" s="23"/>
      <c r="B32" s="23"/>
      <c r="C32" s="23" t="s">
        <v>256</v>
      </c>
      <c r="D32" s="23"/>
      <c r="E32" s="23"/>
      <c r="F32" s="23"/>
      <c r="G32" s="23"/>
      <c r="H32" s="23"/>
      <c r="I32" s="114">
        <v>2900000</v>
      </c>
      <c r="J32" s="114"/>
      <c r="K32" s="114"/>
      <c r="L32" s="114"/>
      <c r="M32" s="114">
        <v>2900000</v>
      </c>
      <c r="N32" s="114"/>
      <c r="O32" s="114"/>
      <c r="P32" s="114"/>
      <c r="Q32" s="114"/>
      <c r="R32" s="114"/>
      <c r="S32" s="114"/>
      <c r="T32" s="114"/>
      <c r="U32" s="94"/>
      <c r="V32" s="114"/>
      <c r="W32" s="114"/>
    </row>
    <row r="33" ht="32.9" customHeight="1" spans="1:23">
      <c r="A33" s="23" t="s">
        <v>247</v>
      </c>
      <c r="B33" s="111" t="s">
        <v>257</v>
      </c>
      <c r="C33" s="23" t="s">
        <v>256</v>
      </c>
      <c r="D33" s="23" t="s">
        <v>45</v>
      </c>
      <c r="E33" s="23" t="s">
        <v>116</v>
      </c>
      <c r="F33" s="23" t="s">
        <v>115</v>
      </c>
      <c r="G33" s="23" t="s">
        <v>209</v>
      </c>
      <c r="H33" s="23" t="s">
        <v>210</v>
      </c>
      <c r="I33" s="114">
        <v>27500</v>
      </c>
      <c r="J33" s="114"/>
      <c r="K33" s="114"/>
      <c r="L33" s="114"/>
      <c r="M33" s="114">
        <v>27500</v>
      </c>
      <c r="N33" s="114"/>
      <c r="O33" s="114"/>
      <c r="P33" s="114"/>
      <c r="Q33" s="114"/>
      <c r="R33" s="114"/>
      <c r="S33" s="114"/>
      <c r="T33" s="114"/>
      <c r="U33" s="94"/>
      <c r="V33" s="114"/>
      <c r="W33" s="114"/>
    </row>
    <row r="34" ht="32.9" customHeight="1" spans="1:23">
      <c r="A34" s="23" t="s">
        <v>247</v>
      </c>
      <c r="B34" s="111" t="s">
        <v>257</v>
      </c>
      <c r="C34" s="23" t="s">
        <v>256</v>
      </c>
      <c r="D34" s="23" t="s">
        <v>45</v>
      </c>
      <c r="E34" s="23" t="s">
        <v>116</v>
      </c>
      <c r="F34" s="23" t="s">
        <v>115</v>
      </c>
      <c r="G34" s="23" t="s">
        <v>219</v>
      </c>
      <c r="H34" s="23" t="s">
        <v>220</v>
      </c>
      <c r="I34" s="114">
        <v>10960</v>
      </c>
      <c r="J34" s="114"/>
      <c r="K34" s="114"/>
      <c r="L34" s="114"/>
      <c r="M34" s="114">
        <v>10960</v>
      </c>
      <c r="N34" s="114"/>
      <c r="O34" s="114"/>
      <c r="P34" s="114"/>
      <c r="Q34" s="114"/>
      <c r="R34" s="114"/>
      <c r="S34" s="114"/>
      <c r="T34" s="114"/>
      <c r="U34" s="94"/>
      <c r="V34" s="114"/>
      <c r="W34" s="114"/>
    </row>
    <row r="35" ht="32.9" customHeight="1" spans="1:23">
      <c r="A35" s="23" t="s">
        <v>247</v>
      </c>
      <c r="B35" s="111" t="s">
        <v>257</v>
      </c>
      <c r="C35" s="23" t="s">
        <v>256</v>
      </c>
      <c r="D35" s="23" t="s">
        <v>45</v>
      </c>
      <c r="E35" s="23" t="s">
        <v>116</v>
      </c>
      <c r="F35" s="23" t="s">
        <v>115</v>
      </c>
      <c r="G35" s="23" t="s">
        <v>229</v>
      </c>
      <c r="H35" s="23" t="s">
        <v>230</v>
      </c>
      <c r="I35" s="114">
        <v>70000</v>
      </c>
      <c r="J35" s="114"/>
      <c r="K35" s="114"/>
      <c r="L35" s="114"/>
      <c r="M35" s="114">
        <v>70000</v>
      </c>
      <c r="N35" s="114"/>
      <c r="O35" s="114"/>
      <c r="P35" s="114"/>
      <c r="Q35" s="114"/>
      <c r="R35" s="114"/>
      <c r="S35" s="114"/>
      <c r="T35" s="114"/>
      <c r="U35" s="94"/>
      <c r="V35" s="114"/>
      <c r="W35" s="114"/>
    </row>
    <row r="36" ht="32.9" customHeight="1" spans="1:23">
      <c r="A36" s="23" t="s">
        <v>247</v>
      </c>
      <c r="B36" s="111" t="s">
        <v>257</v>
      </c>
      <c r="C36" s="23" t="s">
        <v>256</v>
      </c>
      <c r="D36" s="23" t="s">
        <v>45</v>
      </c>
      <c r="E36" s="23" t="s">
        <v>116</v>
      </c>
      <c r="F36" s="23" t="s">
        <v>115</v>
      </c>
      <c r="G36" s="23" t="s">
        <v>231</v>
      </c>
      <c r="H36" s="23" t="s">
        <v>232</v>
      </c>
      <c r="I36" s="114">
        <v>1740740</v>
      </c>
      <c r="J36" s="114"/>
      <c r="K36" s="114"/>
      <c r="L36" s="114"/>
      <c r="M36" s="114">
        <v>1740740</v>
      </c>
      <c r="N36" s="114"/>
      <c r="O36" s="114"/>
      <c r="P36" s="114"/>
      <c r="Q36" s="114"/>
      <c r="R36" s="114"/>
      <c r="S36" s="114"/>
      <c r="T36" s="114"/>
      <c r="U36" s="94"/>
      <c r="V36" s="114"/>
      <c r="W36" s="114"/>
    </row>
    <row r="37" ht="32.9" customHeight="1" spans="1:23">
      <c r="A37" s="23" t="s">
        <v>247</v>
      </c>
      <c r="B37" s="111" t="s">
        <v>257</v>
      </c>
      <c r="C37" s="23" t="s">
        <v>256</v>
      </c>
      <c r="D37" s="23" t="s">
        <v>45</v>
      </c>
      <c r="E37" s="23" t="s">
        <v>116</v>
      </c>
      <c r="F37" s="23" t="s">
        <v>115</v>
      </c>
      <c r="G37" s="23" t="s">
        <v>205</v>
      </c>
      <c r="H37" s="23" t="s">
        <v>206</v>
      </c>
      <c r="I37" s="114">
        <v>50800</v>
      </c>
      <c r="J37" s="114"/>
      <c r="K37" s="114"/>
      <c r="L37" s="114"/>
      <c r="M37" s="114">
        <v>50800</v>
      </c>
      <c r="N37" s="114"/>
      <c r="O37" s="114"/>
      <c r="P37" s="114"/>
      <c r="Q37" s="114"/>
      <c r="R37" s="114"/>
      <c r="S37" s="114"/>
      <c r="T37" s="114"/>
      <c r="U37" s="94"/>
      <c r="V37" s="114"/>
      <c r="W37" s="114"/>
    </row>
    <row r="38" ht="32.9" customHeight="1" spans="1:23">
      <c r="A38" s="23" t="s">
        <v>247</v>
      </c>
      <c r="B38" s="111" t="s">
        <v>257</v>
      </c>
      <c r="C38" s="23" t="s">
        <v>256</v>
      </c>
      <c r="D38" s="23" t="s">
        <v>45</v>
      </c>
      <c r="E38" s="23" t="s">
        <v>116</v>
      </c>
      <c r="F38" s="23" t="s">
        <v>115</v>
      </c>
      <c r="G38" s="23" t="s">
        <v>188</v>
      </c>
      <c r="H38" s="23" t="s">
        <v>189</v>
      </c>
      <c r="I38" s="114">
        <v>1000000</v>
      </c>
      <c r="J38" s="114"/>
      <c r="K38" s="114"/>
      <c r="L38" s="114"/>
      <c r="M38" s="114">
        <v>1000000</v>
      </c>
      <c r="N38" s="114"/>
      <c r="O38" s="114"/>
      <c r="P38" s="114"/>
      <c r="Q38" s="114"/>
      <c r="R38" s="114"/>
      <c r="S38" s="114"/>
      <c r="T38" s="114"/>
      <c r="U38" s="94"/>
      <c r="V38" s="114"/>
      <c r="W38" s="114"/>
    </row>
    <row r="39" ht="32.9" customHeight="1" spans="1:23">
      <c r="A39" s="23"/>
      <c r="B39" s="23"/>
      <c r="C39" s="23" t="s">
        <v>258</v>
      </c>
      <c r="D39" s="23"/>
      <c r="E39" s="23"/>
      <c r="F39" s="23"/>
      <c r="G39" s="23"/>
      <c r="H39" s="23"/>
      <c r="I39" s="114">
        <v>400000</v>
      </c>
      <c r="J39" s="114"/>
      <c r="K39" s="114"/>
      <c r="L39" s="114"/>
      <c r="M39" s="114">
        <v>400000</v>
      </c>
      <c r="N39" s="114"/>
      <c r="O39" s="114"/>
      <c r="P39" s="114"/>
      <c r="Q39" s="114"/>
      <c r="R39" s="114"/>
      <c r="S39" s="114"/>
      <c r="T39" s="114"/>
      <c r="U39" s="94"/>
      <c r="V39" s="114"/>
      <c r="W39" s="114"/>
    </row>
    <row r="40" ht="32.9" customHeight="1" spans="1:23">
      <c r="A40" s="23" t="s">
        <v>247</v>
      </c>
      <c r="B40" s="111" t="s">
        <v>259</v>
      </c>
      <c r="C40" s="23" t="s">
        <v>258</v>
      </c>
      <c r="D40" s="23" t="s">
        <v>45</v>
      </c>
      <c r="E40" s="23" t="s">
        <v>116</v>
      </c>
      <c r="F40" s="23" t="s">
        <v>115</v>
      </c>
      <c r="G40" s="23" t="s">
        <v>219</v>
      </c>
      <c r="H40" s="23" t="s">
        <v>220</v>
      </c>
      <c r="I40" s="114">
        <v>400000</v>
      </c>
      <c r="J40" s="114"/>
      <c r="K40" s="114"/>
      <c r="L40" s="114"/>
      <c r="M40" s="114">
        <v>400000</v>
      </c>
      <c r="N40" s="114"/>
      <c r="O40" s="114"/>
      <c r="P40" s="114"/>
      <c r="Q40" s="114"/>
      <c r="R40" s="114"/>
      <c r="S40" s="114"/>
      <c r="T40" s="114"/>
      <c r="U40" s="94"/>
      <c r="V40" s="114"/>
      <c r="W40" s="114"/>
    </row>
    <row r="41" ht="32.9" customHeight="1" spans="1:23">
      <c r="A41" s="23"/>
      <c r="B41" s="23"/>
      <c r="C41" s="23" t="s">
        <v>260</v>
      </c>
      <c r="D41" s="23"/>
      <c r="E41" s="23"/>
      <c r="F41" s="23"/>
      <c r="G41" s="23"/>
      <c r="H41" s="23"/>
      <c r="I41" s="114">
        <v>60000</v>
      </c>
      <c r="J41" s="114">
        <v>60000</v>
      </c>
      <c r="K41" s="114">
        <v>60000</v>
      </c>
      <c r="L41" s="114"/>
      <c r="M41" s="114"/>
      <c r="N41" s="114"/>
      <c r="O41" s="114"/>
      <c r="P41" s="114"/>
      <c r="Q41" s="114"/>
      <c r="R41" s="114"/>
      <c r="S41" s="114"/>
      <c r="T41" s="114"/>
      <c r="U41" s="94"/>
      <c r="V41" s="114"/>
      <c r="W41" s="114"/>
    </row>
    <row r="42" ht="32.9" customHeight="1" spans="1:23">
      <c r="A42" s="23" t="s">
        <v>247</v>
      </c>
      <c r="B42" s="111" t="s">
        <v>261</v>
      </c>
      <c r="C42" s="23" t="s">
        <v>260</v>
      </c>
      <c r="D42" s="23" t="s">
        <v>45</v>
      </c>
      <c r="E42" s="23" t="s">
        <v>97</v>
      </c>
      <c r="F42" s="23" t="s">
        <v>98</v>
      </c>
      <c r="G42" s="23" t="s">
        <v>188</v>
      </c>
      <c r="H42" s="23" t="s">
        <v>189</v>
      </c>
      <c r="I42" s="114">
        <v>60000</v>
      </c>
      <c r="J42" s="114">
        <v>60000</v>
      </c>
      <c r="K42" s="114">
        <v>60000</v>
      </c>
      <c r="L42" s="114"/>
      <c r="M42" s="114"/>
      <c r="N42" s="114"/>
      <c r="O42" s="114"/>
      <c r="P42" s="114"/>
      <c r="Q42" s="114"/>
      <c r="R42" s="114"/>
      <c r="S42" s="114"/>
      <c r="T42" s="114"/>
      <c r="U42" s="94"/>
      <c r="V42" s="114"/>
      <c r="W42" s="114"/>
    </row>
    <row r="43" ht="32.9" customHeight="1" spans="1:23">
      <c r="A43" s="23"/>
      <c r="B43" s="23"/>
      <c r="C43" s="23" t="s">
        <v>262</v>
      </c>
      <c r="D43" s="23"/>
      <c r="E43" s="23"/>
      <c r="F43" s="23"/>
      <c r="G43" s="23"/>
      <c r="H43" s="23"/>
      <c r="I43" s="114">
        <v>25920000</v>
      </c>
      <c r="J43" s="114"/>
      <c r="K43" s="114"/>
      <c r="L43" s="114"/>
      <c r="M43" s="114">
        <v>25920000</v>
      </c>
      <c r="N43" s="114"/>
      <c r="O43" s="114"/>
      <c r="P43" s="114"/>
      <c r="Q43" s="114"/>
      <c r="R43" s="114"/>
      <c r="S43" s="114"/>
      <c r="T43" s="114"/>
      <c r="U43" s="94"/>
      <c r="V43" s="114"/>
      <c r="W43" s="114"/>
    </row>
    <row r="44" ht="32.9" customHeight="1" spans="1:23">
      <c r="A44" s="23" t="s">
        <v>263</v>
      </c>
      <c r="B44" s="111" t="s">
        <v>264</v>
      </c>
      <c r="C44" s="23" t="s">
        <v>262</v>
      </c>
      <c r="D44" s="23" t="s">
        <v>45</v>
      </c>
      <c r="E44" s="23" t="s">
        <v>116</v>
      </c>
      <c r="F44" s="23" t="s">
        <v>115</v>
      </c>
      <c r="G44" s="23" t="s">
        <v>227</v>
      </c>
      <c r="H44" s="23" t="s">
        <v>228</v>
      </c>
      <c r="I44" s="114">
        <v>110000</v>
      </c>
      <c r="J44" s="114"/>
      <c r="K44" s="114"/>
      <c r="L44" s="114"/>
      <c r="M44" s="114">
        <v>110000</v>
      </c>
      <c r="N44" s="114"/>
      <c r="O44" s="114"/>
      <c r="P44" s="114"/>
      <c r="Q44" s="114"/>
      <c r="R44" s="114"/>
      <c r="S44" s="114"/>
      <c r="T44" s="114"/>
      <c r="U44" s="94"/>
      <c r="V44" s="114"/>
      <c r="W44" s="114"/>
    </row>
    <row r="45" ht="32.9" customHeight="1" spans="1:23">
      <c r="A45" s="23" t="s">
        <v>263</v>
      </c>
      <c r="B45" s="111" t="s">
        <v>264</v>
      </c>
      <c r="C45" s="23" t="s">
        <v>262</v>
      </c>
      <c r="D45" s="23" t="s">
        <v>45</v>
      </c>
      <c r="E45" s="23" t="s">
        <v>116</v>
      </c>
      <c r="F45" s="23" t="s">
        <v>115</v>
      </c>
      <c r="G45" s="23" t="s">
        <v>229</v>
      </c>
      <c r="H45" s="23" t="s">
        <v>230</v>
      </c>
      <c r="I45" s="114">
        <v>40000</v>
      </c>
      <c r="J45" s="114"/>
      <c r="K45" s="114"/>
      <c r="L45" s="114"/>
      <c r="M45" s="114">
        <v>40000</v>
      </c>
      <c r="N45" s="114"/>
      <c r="O45" s="114"/>
      <c r="P45" s="114"/>
      <c r="Q45" s="114"/>
      <c r="R45" s="114"/>
      <c r="S45" s="114"/>
      <c r="T45" s="114"/>
      <c r="U45" s="94"/>
      <c r="V45" s="114"/>
      <c r="W45" s="114"/>
    </row>
    <row r="46" ht="32.9" customHeight="1" spans="1:23">
      <c r="A46" s="23" t="s">
        <v>263</v>
      </c>
      <c r="B46" s="111" t="s">
        <v>264</v>
      </c>
      <c r="C46" s="23" t="s">
        <v>262</v>
      </c>
      <c r="D46" s="23" t="s">
        <v>45</v>
      </c>
      <c r="E46" s="23" t="s">
        <v>116</v>
      </c>
      <c r="F46" s="23" t="s">
        <v>115</v>
      </c>
      <c r="G46" s="23" t="s">
        <v>205</v>
      </c>
      <c r="H46" s="23" t="s">
        <v>206</v>
      </c>
      <c r="I46" s="114">
        <v>25770000</v>
      </c>
      <c r="J46" s="114"/>
      <c r="K46" s="114"/>
      <c r="L46" s="114"/>
      <c r="M46" s="114">
        <v>25770000</v>
      </c>
      <c r="N46" s="114"/>
      <c r="O46" s="114"/>
      <c r="P46" s="114"/>
      <c r="Q46" s="114"/>
      <c r="R46" s="114"/>
      <c r="S46" s="114"/>
      <c r="T46" s="114"/>
      <c r="U46" s="94"/>
      <c r="V46" s="114"/>
      <c r="W46" s="114"/>
    </row>
    <row r="47" ht="32.9" customHeight="1" spans="1:23">
      <c r="A47" s="23"/>
      <c r="B47" s="23"/>
      <c r="C47" s="23" t="s">
        <v>265</v>
      </c>
      <c r="D47" s="23"/>
      <c r="E47" s="23"/>
      <c r="F47" s="23"/>
      <c r="G47" s="23"/>
      <c r="H47" s="23"/>
      <c r="I47" s="114">
        <v>245400</v>
      </c>
      <c r="J47" s="114">
        <v>245400</v>
      </c>
      <c r="K47" s="114">
        <v>245400</v>
      </c>
      <c r="L47" s="114"/>
      <c r="M47" s="114"/>
      <c r="N47" s="114"/>
      <c r="O47" s="114"/>
      <c r="P47" s="114"/>
      <c r="Q47" s="114"/>
      <c r="R47" s="114"/>
      <c r="S47" s="114"/>
      <c r="T47" s="114"/>
      <c r="U47" s="94"/>
      <c r="V47" s="114"/>
      <c r="W47" s="114"/>
    </row>
    <row r="48" ht="32.9" customHeight="1" spans="1:23">
      <c r="A48" s="23" t="s">
        <v>266</v>
      </c>
      <c r="B48" s="111" t="s">
        <v>267</v>
      </c>
      <c r="C48" s="23" t="s">
        <v>265</v>
      </c>
      <c r="D48" s="23" t="s">
        <v>45</v>
      </c>
      <c r="E48" s="23" t="s">
        <v>97</v>
      </c>
      <c r="F48" s="23" t="s">
        <v>98</v>
      </c>
      <c r="G48" s="23" t="s">
        <v>268</v>
      </c>
      <c r="H48" s="23" t="s">
        <v>269</v>
      </c>
      <c r="I48" s="114">
        <v>245400</v>
      </c>
      <c r="J48" s="114">
        <v>245400</v>
      </c>
      <c r="K48" s="114">
        <v>245400</v>
      </c>
      <c r="L48" s="114"/>
      <c r="M48" s="114"/>
      <c r="N48" s="114"/>
      <c r="O48" s="114"/>
      <c r="P48" s="114"/>
      <c r="Q48" s="114"/>
      <c r="R48" s="114"/>
      <c r="S48" s="114"/>
      <c r="T48" s="114"/>
      <c r="U48" s="94"/>
      <c r="V48" s="114"/>
      <c r="W48" s="114"/>
    </row>
    <row r="49" ht="32.9" customHeight="1" spans="1:23">
      <c r="A49" s="23"/>
      <c r="B49" s="23"/>
      <c r="C49" s="23" t="s">
        <v>270</v>
      </c>
      <c r="D49" s="23"/>
      <c r="E49" s="23"/>
      <c r="F49" s="23"/>
      <c r="G49" s="23"/>
      <c r="H49" s="23"/>
      <c r="I49" s="114">
        <v>44200</v>
      </c>
      <c r="J49" s="114">
        <v>44200</v>
      </c>
      <c r="K49" s="114">
        <v>44200</v>
      </c>
      <c r="L49" s="114"/>
      <c r="M49" s="114"/>
      <c r="N49" s="114"/>
      <c r="O49" s="114"/>
      <c r="P49" s="114"/>
      <c r="Q49" s="114"/>
      <c r="R49" s="114"/>
      <c r="S49" s="114"/>
      <c r="T49" s="114"/>
      <c r="U49" s="94"/>
      <c r="V49" s="114"/>
      <c r="W49" s="114"/>
    </row>
    <row r="50" ht="32.9" customHeight="1" spans="1:23">
      <c r="A50" s="23" t="s">
        <v>242</v>
      </c>
      <c r="B50" s="111" t="s">
        <v>271</v>
      </c>
      <c r="C50" s="23" t="s">
        <v>270</v>
      </c>
      <c r="D50" s="23" t="s">
        <v>45</v>
      </c>
      <c r="E50" s="23" t="s">
        <v>99</v>
      </c>
      <c r="F50" s="23" t="s">
        <v>71</v>
      </c>
      <c r="G50" s="23" t="s">
        <v>272</v>
      </c>
      <c r="H50" s="23" t="s">
        <v>273</v>
      </c>
      <c r="I50" s="114">
        <v>44200</v>
      </c>
      <c r="J50" s="114">
        <v>44200</v>
      </c>
      <c r="K50" s="114">
        <v>44200</v>
      </c>
      <c r="L50" s="114"/>
      <c r="M50" s="114"/>
      <c r="N50" s="114"/>
      <c r="O50" s="114"/>
      <c r="P50" s="114"/>
      <c r="Q50" s="114"/>
      <c r="R50" s="114"/>
      <c r="S50" s="114"/>
      <c r="T50" s="114"/>
      <c r="U50" s="94"/>
      <c r="V50" s="114"/>
      <c r="W50" s="114"/>
    </row>
    <row r="51" ht="32.9" customHeight="1" spans="1:23">
      <c r="A51" s="23"/>
      <c r="B51" s="23"/>
      <c r="C51" s="23" t="s">
        <v>274</v>
      </c>
      <c r="D51" s="23"/>
      <c r="E51" s="23"/>
      <c r="F51" s="23"/>
      <c r="G51" s="23"/>
      <c r="H51" s="23"/>
      <c r="I51" s="114">
        <v>1027700</v>
      </c>
      <c r="J51" s="114">
        <v>1027700</v>
      </c>
      <c r="K51" s="114">
        <v>1027700</v>
      </c>
      <c r="L51" s="114"/>
      <c r="M51" s="114"/>
      <c r="N51" s="114"/>
      <c r="O51" s="114"/>
      <c r="P51" s="114"/>
      <c r="Q51" s="114"/>
      <c r="R51" s="114"/>
      <c r="S51" s="114"/>
      <c r="T51" s="114"/>
      <c r="U51" s="94"/>
      <c r="V51" s="114"/>
      <c r="W51" s="114"/>
    </row>
    <row r="52" ht="32.9" customHeight="1" spans="1:23">
      <c r="A52" s="23" t="s">
        <v>275</v>
      </c>
      <c r="B52" s="111" t="s">
        <v>276</v>
      </c>
      <c r="C52" s="23" t="s">
        <v>274</v>
      </c>
      <c r="D52" s="23" t="s">
        <v>45</v>
      </c>
      <c r="E52" s="23" t="s">
        <v>99</v>
      </c>
      <c r="F52" s="23" t="s">
        <v>71</v>
      </c>
      <c r="G52" s="23" t="s">
        <v>221</v>
      </c>
      <c r="H52" s="23" t="s">
        <v>222</v>
      </c>
      <c r="I52" s="114">
        <v>340000</v>
      </c>
      <c r="J52" s="114">
        <v>340000</v>
      </c>
      <c r="K52" s="114">
        <v>340000</v>
      </c>
      <c r="L52" s="114"/>
      <c r="M52" s="114"/>
      <c r="N52" s="114"/>
      <c r="O52" s="114"/>
      <c r="P52" s="114"/>
      <c r="Q52" s="114"/>
      <c r="R52" s="114"/>
      <c r="S52" s="114"/>
      <c r="T52" s="114"/>
      <c r="U52" s="94"/>
      <c r="V52" s="114"/>
      <c r="W52" s="114"/>
    </row>
    <row r="53" ht="32.9" customHeight="1" spans="1:23">
      <c r="A53" s="23" t="s">
        <v>275</v>
      </c>
      <c r="B53" s="111" t="s">
        <v>276</v>
      </c>
      <c r="C53" s="23" t="s">
        <v>274</v>
      </c>
      <c r="D53" s="23" t="s">
        <v>45</v>
      </c>
      <c r="E53" s="23" t="s">
        <v>99</v>
      </c>
      <c r="F53" s="23" t="s">
        <v>71</v>
      </c>
      <c r="G53" s="23" t="s">
        <v>223</v>
      </c>
      <c r="H53" s="23" t="s">
        <v>224</v>
      </c>
      <c r="I53" s="114">
        <v>459400</v>
      </c>
      <c r="J53" s="114">
        <v>459400</v>
      </c>
      <c r="K53" s="114">
        <v>459400</v>
      </c>
      <c r="L53" s="114"/>
      <c r="M53" s="114"/>
      <c r="N53" s="114"/>
      <c r="O53" s="114"/>
      <c r="P53" s="114"/>
      <c r="Q53" s="114"/>
      <c r="R53" s="114"/>
      <c r="S53" s="114"/>
      <c r="T53" s="114"/>
      <c r="U53" s="94"/>
      <c r="V53" s="114"/>
      <c r="W53" s="114"/>
    </row>
    <row r="54" ht="32.9" customHeight="1" spans="1:23">
      <c r="A54" s="23" t="s">
        <v>275</v>
      </c>
      <c r="B54" s="111" t="s">
        <v>276</v>
      </c>
      <c r="C54" s="23" t="s">
        <v>274</v>
      </c>
      <c r="D54" s="23" t="s">
        <v>45</v>
      </c>
      <c r="E54" s="23" t="s">
        <v>99</v>
      </c>
      <c r="F54" s="23" t="s">
        <v>71</v>
      </c>
      <c r="G54" s="23" t="s">
        <v>231</v>
      </c>
      <c r="H54" s="23" t="s">
        <v>232</v>
      </c>
      <c r="I54" s="114">
        <v>228300</v>
      </c>
      <c r="J54" s="114">
        <v>228300</v>
      </c>
      <c r="K54" s="114">
        <v>228300</v>
      </c>
      <c r="L54" s="114"/>
      <c r="M54" s="114"/>
      <c r="N54" s="114"/>
      <c r="O54" s="114"/>
      <c r="P54" s="114"/>
      <c r="Q54" s="114"/>
      <c r="R54" s="114"/>
      <c r="S54" s="114"/>
      <c r="T54" s="114"/>
      <c r="U54" s="94"/>
      <c r="V54" s="114"/>
      <c r="W54" s="114"/>
    </row>
    <row r="55" ht="32.9" customHeight="1" spans="1:23">
      <c r="A55" s="23"/>
      <c r="B55" s="23"/>
      <c r="C55" s="23" t="s">
        <v>277</v>
      </c>
      <c r="D55" s="23"/>
      <c r="E55" s="23"/>
      <c r="F55" s="23"/>
      <c r="G55" s="23"/>
      <c r="H55" s="23"/>
      <c r="I55" s="114">
        <v>100000000</v>
      </c>
      <c r="J55" s="114"/>
      <c r="K55" s="114"/>
      <c r="L55" s="114"/>
      <c r="M55" s="114">
        <v>100000000</v>
      </c>
      <c r="N55" s="114"/>
      <c r="O55" s="114"/>
      <c r="P55" s="114"/>
      <c r="Q55" s="114"/>
      <c r="R55" s="114"/>
      <c r="S55" s="114"/>
      <c r="T55" s="114"/>
      <c r="U55" s="94"/>
      <c r="V55" s="114"/>
      <c r="W55" s="114"/>
    </row>
    <row r="56" ht="32.9" customHeight="1" spans="1:23">
      <c r="A56" s="23" t="s">
        <v>247</v>
      </c>
      <c r="B56" s="111" t="s">
        <v>278</v>
      </c>
      <c r="C56" s="23" t="s">
        <v>277</v>
      </c>
      <c r="D56" s="23" t="s">
        <v>50</v>
      </c>
      <c r="E56" s="23" t="s">
        <v>112</v>
      </c>
      <c r="F56" s="23" t="s">
        <v>113</v>
      </c>
      <c r="G56" s="23" t="s">
        <v>279</v>
      </c>
      <c r="H56" s="23" t="s">
        <v>280</v>
      </c>
      <c r="I56" s="114">
        <v>100000000</v>
      </c>
      <c r="J56" s="114"/>
      <c r="K56" s="114"/>
      <c r="L56" s="114"/>
      <c r="M56" s="114">
        <v>100000000</v>
      </c>
      <c r="N56" s="114"/>
      <c r="O56" s="114"/>
      <c r="P56" s="114"/>
      <c r="Q56" s="114"/>
      <c r="R56" s="114"/>
      <c r="S56" s="114"/>
      <c r="T56" s="114"/>
      <c r="U56" s="94"/>
      <c r="V56" s="114"/>
      <c r="W56" s="114"/>
    </row>
    <row r="57" ht="32.9" customHeight="1" spans="1:23">
      <c r="A57" s="23"/>
      <c r="B57" s="23"/>
      <c r="C57" s="23" t="s">
        <v>281</v>
      </c>
      <c r="D57" s="23"/>
      <c r="E57" s="23"/>
      <c r="F57" s="23"/>
      <c r="G57" s="23"/>
      <c r="H57" s="23"/>
      <c r="I57" s="114">
        <v>9127633.59</v>
      </c>
      <c r="J57" s="114"/>
      <c r="K57" s="114"/>
      <c r="L57" s="114"/>
      <c r="M57" s="114">
        <v>9127633.59</v>
      </c>
      <c r="N57" s="114"/>
      <c r="O57" s="114"/>
      <c r="P57" s="114"/>
      <c r="Q57" s="114"/>
      <c r="R57" s="114"/>
      <c r="S57" s="114"/>
      <c r="T57" s="114"/>
      <c r="U57" s="94"/>
      <c r="V57" s="114"/>
      <c r="W57" s="114"/>
    </row>
    <row r="58" ht="32.9" customHeight="1" spans="1:23">
      <c r="A58" s="23" t="s">
        <v>254</v>
      </c>
      <c r="B58" s="111" t="s">
        <v>282</v>
      </c>
      <c r="C58" s="23" t="s">
        <v>281</v>
      </c>
      <c r="D58" s="23" t="s">
        <v>52</v>
      </c>
      <c r="E58" s="23" t="s">
        <v>112</v>
      </c>
      <c r="F58" s="23" t="s">
        <v>113</v>
      </c>
      <c r="G58" s="23" t="s">
        <v>279</v>
      </c>
      <c r="H58" s="23" t="s">
        <v>280</v>
      </c>
      <c r="I58" s="114">
        <v>9127633.59</v>
      </c>
      <c r="J58" s="114"/>
      <c r="K58" s="114"/>
      <c r="L58" s="114"/>
      <c r="M58" s="114">
        <v>9127633.59</v>
      </c>
      <c r="N58" s="114"/>
      <c r="O58" s="114"/>
      <c r="P58" s="114"/>
      <c r="Q58" s="114"/>
      <c r="R58" s="114"/>
      <c r="S58" s="114"/>
      <c r="T58" s="114"/>
      <c r="U58" s="94"/>
      <c r="V58" s="114"/>
      <c r="W58" s="114"/>
    </row>
    <row r="59" ht="32.9" customHeight="1" spans="1:23">
      <c r="A59" s="23"/>
      <c r="B59" s="23"/>
      <c r="C59" s="23" t="s">
        <v>283</v>
      </c>
      <c r="D59" s="23"/>
      <c r="E59" s="23"/>
      <c r="F59" s="23"/>
      <c r="G59" s="23"/>
      <c r="H59" s="23"/>
      <c r="I59" s="114">
        <v>798620000</v>
      </c>
      <c r="J59" s="114"/>
      <c r="K59" s="114"/>
      <c r="L59" s="114"/>
      <c r="M59" s="114">
        <v>798620000</v>
      </c>
      <c r="N59" s="114"/>
      <c r="O59" s="114"/>
      <c r="P59" s="114"/>
      <c r="Q59" s="114"/>
      <c r="R59" s="114"/>
      <c r="S59" s="114"/>
      <c r="T59" s="114"/>
      <c r="U59" s="94"/>
      <c r="V59" s="114"/>
      <c r="W59" s="114"/>
    </row>
    <row r="60" ht="32.9" customHeight="1" spans="1:23">
      <c r="A60" s="23" t="s">
        <v>254</v>
      </c>
      <c r="B60" s="111" t="s">
        <v>284</v>
      </c>
      <c r="C60" s="23" t="s">
        <v>283</v>
      </c>
      <c r="D60" s="23" t="s">
        <v>47</v>
      </c>
      <c r="E60" s="23" t="s">
        <v>112</v>
      </c>
      <c r="F60" s="23" t="s">
        <v>113</v>
      </c>
      <c r="G60" s="23" t="s">
        <v>279</v>
      </c>
      <c r="H60" s="23" t="s">
        <v>280</v>
      </c>
      <c r="I60" s="114">
        <v>798620000</v>
      </c>
      <c r="J60" s="114"/>
      <c r="K60" s="114"/>
      <c r="L60" s="114"/>
      <c r="M60" s="114">
        <v>798620000</v>
      </c>
      <c r="N60" s="114"/>
      <c r="O60" s="114"/>
      <c r="P60" s="114"/>
      <c r="Q60" s="114"/>
      <c r="R60" s="114"/>
      <c r="S60" s="114"/>
      <c r="T60" s="114"/>
      <c r="U60" s="94"/>
      <c r="V60" s="114"/>
      <c r="W60" s="114"/>
    </row>
    <row r="61" ht="18.75" customHeight="1" spans="1:23">
      <c r="A61" s="30" t="s">
        <v>117</v>
      </c>
      <c r="B61" s="31"/>
      <c r="C61" s="31"/>
      <c r="D61" s="31"/>
      <c r="E61" s="31"/>
      <c r="F61" s="31"/>
      <c r="G61" s="31"/>
      <c r="H61" s="32"/>
      <c r="I61" s="114">
        <v>943060933.59</v>
      </c>
      <c r="J61" s="114">
        <v>4093300</v>
      </c>
      <c r="K61" s="114">
        <v>2743300</v>
      </c>
      <c r="L61" s="114"/>
      <c r="M61" s="114">
        <v>938967633.59</v>
      </c>
      <c r="N61" s="114"/>
      <c r="O61" s="114"/>
      <c r="P61" s="114"/>
      <c r="Q61" s="114"/>
      <c r="R61" s="114"/>
      <c r="S61" s="114"/>
      <c r="T61" s="114"/>
      <c r="U61" s="94"/>
      <c r="V61" s="114"/>
      <c r="W61" s="114"/>
    </row>
  </sheetData>
  <mergeCells count="28">
    <mergeCell ref="A2:W2"/>
    <mergeCell ref="A3:I3"/>
    <mergeCell ref="J4:M4"/>
    <mergeCell ref="N4:P4"/>
    <mergeCell ref="R4:W4"/>
    <mergeCell ref="J5:K5"/>
    <mergeCell ref="A61:H6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2"/>
  <sheetViews>
    <sheetView showZeros="0" topLeftCell="A111" workbookViewId="0">
      <selection activeCell="D114" sqref="D114"/>
    </sheetView>
  </sheetViews>
  <sheetFormatPr defaultColWidth="9.14166666666667" defaultRowHeight="12" customHeight="1"/>
  <cols>
    <col min="1" max="1" width="31.3916666666667"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0.525" customWidth="1"/>
  </cols>
  <sheetData>
    <row r="1" customHeight="1" spans="10:10">
      <c r="J1" s="54" t="s">
        <v>285</v>
      </c>
    </row>
    <row r="2" ht="28.5" customHeight="1" spans="1:10">
      <c r="A2" s="45" t="s">
        <v>286</v>
      </c>
      <c r="B2" s="27"/>
      <c r="C2" s="27"/>
      <c r="D2" s="27"/>
      <c r="E2" s="27"/>
      <c r="F2" s="46"/>
      <c r="G2" s="27"/>
      <c r="H2" s="46"/>
      <c r="I2" s="46"/>
      <c r="J2" s="27"/>
    </row>
    <row r="3" ht="15" customHeight="1" spans="1:1">
      <c r="A3" s="4" t="str">
        <f>"单位名称："&amp;"云南省人民政府国有资产监督管理委员会"</f>
        <v>单位名称：云南省人民政府国有资产监督管理委员会</v>
      </c>
    </row>
    <row r="4" ht="14.25" customHeight="1" spans="1:10">
      <c r="A4" s="47" t="s">
        <v>287</v>
      </c>
      <c r="B4" s="47" t="s">
        <v>288</v>
      </c>
      <c r="C4" s="47" t="s">
        <v>289</v>
      </c>
      <c r="D4" s="47" t="s">
        <v>290</v>
      </c>
      <c r="E4" s="47" t="s">
        <v>291</v>
      </c>
      <c r="F4" s="48" t="s">
        <v>292</v>
      </c>
      <c r="G4" s="47" t="s">
        <v>293</v>
      </c>
      <c r="H4" s="48" t="s">
        <v>294</v>
      </c>
      <c r="I4" s="48" t="s">
        <v>295</v>
      </c>
      <c r="J4" s="47" t="s">
        <v>296</v>
      </c>
    </row>
    <row r="5" ht="14.25" customHeight="1" spans="1:10">
      <c r="A5" s="47">
        <v>1</v>
      </c>
      <c r="B5" s="47">
        <v>2</v>
      </c>
      <c r="C5" s="47">
        <v>3</v>
      </c>
      <c r="D5" s="47">
        <v>4</v>
      </c>
      <c r="E5" s="47">
        <v>5</v>
      </c>
      <c r="F5" s="48">
        <v>6</v>
      </c>
      <c r="G5" s="47">
        <v>7</v>
      </c>
      <c r="H5" s="48">
        <v>8</v>
      </c>
      <c r="I5" s="48">
        <v>9</v>
      </c>
      <c r="J5" s="47">
        <v>10</v>
      </c>
    </row>
    <row r="6" ht="35" customHeight="1" spans="1:10">
      <c r="A6" s="49" t="s">
        <v>45</v>
      </c>
      <c r="B6" s="50"/>
      <c r="C6" s="50"/>
      <c r="D6" s="50"/>
      <c r="E6" s="51"/>
      <c r="F6" s="52"/>
      <c r="G6" s="51"/>
      <c r="H6" s="52"/>
      <c r="I6" s="52"/>
      <c r="J6" s="51"/>
    </row>
    <row r="7" ht="47.3" customHeight="1" spans="1:10">
      <c r="A7" s="108" t="s">
        <v>45</v>
      </c>
      <c r="B7" s="53"/>
      <c r="C7" s="53"/>
      <c r="D7" s="53"/>
      <c r="E7" s="49"/>
      <c r="F7" s="53"/>
      <c r="G7" s="49"/>
      <c r="H7" s="53"/>
      <c r="I7" s="53"/>
      <c r="J7" s="55"/>
    </row>
    <row r="8" ht="47.3" customHeight="1" spans="1:10">
      <c r="A8" s="109" t="s">
        <v>253</v>
      </c>
      <c r="B8" s="53" t="s">
        <v>297</v>
      </c>
      <c r="C8" s="53" t="s">
        <v>298</v>
      </c>
      <c r="D8" s="53" t="s">
        <v>299</v>
      </c>
      <c r="E8" s="49" t="s">
        <v>300</v>
      </c>
      <c r="F8" s="53" t="s">
        <v>301</v>
      </c>
      <c r="G8" s="49" t="s">
        <v>302</v>
      </c>
      <c r="H8" s="53" t="s">
        <v>303</v>
      </c>
      <c r="I8" s="53" t="s">
        <v>304</v>
      </c>
      <c r="J8" s="55" t="s">
        <v>305</v>
      </c>
    </row>
    <row r="9" ht="47.3" customHeight="1" spans="1:10">
      <c r="A9" s="109" t="s">
        <v>253</v>
      </c>
      <c r="B9" s="53" t="s">
        <v>297</v>
      </c>
      <c r="C9" s="53" t="s">
        <v>298</v>
      </c>
      <c r="D9" s="53" t="s">
        <v>306</v>
      </c>
      <c r="E9" s="49" t="s">
        <v>307</v>
      </c>
      <c r="F9" s="53" t="s">
        <v>301</v>
      </c>
      <c r="G9" s="49" t="s">
        <v>308</v>
      </c>
      <c r="H9" s="53"/>
      <c r="I9" s="53" t="s">
        <v>309</v>
      </c>
      <c r="J9" s="55" t="s">
        <v>310</v>
      </c>
    </row>
    <row r="10" ht="47.3" customHeight="1" spans="1:10">
      <c r="A10" s="109" t="s">
        <v>253</v>
      </c>
      <c r="B10" s="53" t="s">
        <v>297</v>
      </c>
      <c r="C10" s="53" t="s">
        <v>298</v>
      </c>
      <c r="D10" s="53" t="s">
        <v>311</v>
      </c>
      <c r="E10" s="49" t="s">
        <v>312</v>
      </c>
      <c r="F10" s="53" t="s">
        <v>313</v>
      </c>
      <c r="G10" s="49" t="s">
        <v>302</v>
      </c>
      <c r="H10" s="53" t="s">
        <v>314</v>
      </c>
      <c r="I10" s="53" t="s">
        <v>304</v>
      </c>
      <c r="J10" s="55" t="s">
        <v>315</v>
      </c>
    </row>
    <row r="11" ht="47.3" customHeight="1" spans="1:10">
      <c r="A11" s="109" t="s">
        <v>253</v>
      </c>
      <c r="B11" s="53" t="s">
        <v>297</v>
      </c>
      <c r="C11" s="53" t="s">
        <v>316</v>
      </c>
      <c r="D11" s="53" t="s">
        <v>317</v>
      </c>
      <c r="E11" s="49" t="s">
        <v>318</v>
      </c>
      <c r="F11" s="53" t="s">
        <v>301</v>
      </c>
      <c r="G11" s="49" t="s">
        <v>319</v>
      </c>
      <c r="H11" s="53"/>
      <c r="I11" s="53" t="s">
        <v>309</v>
      </c>
      <c r="J11" s="55" t="s">
        <v>320</v>
      </c>
    </row>
    <row r="12" ht="47.3" customHeight="1" spans="1:10">
      <c r="A12" s="109" t="s">
        <v>253</v>
      </c>
      <c r="B12" s="53" t="s">
        <v>297</v>
      </c>
      <c r="C12" s="53" t="s">
        <v>321</v>
      </c>
      <c r="D12" s="53" t="s">
        <v>322</v>
      </c>
      <c r="E12" s="49" t="s">
        <v>323</v>
      </c>
      <c r="F12" s="53" t="s">
        <v>301</v>
      </c>
      <c r="G12" s="49" t="s">
        <v>324</v>
      </c>
      <c r="H12" s="53" t="s">
        <v>325</v>
      </c>
      <c r="I12" s="53" t="s">
        <v>304</v>
      </c>
      <c r="J12" s="55" t="s">
        <v>326</v>
      </c>
    </row>
    <row r="13" ht="47.3" customHeight="1" spans="1:10">
      <c r="A13" s="109" t="s">
        <v>258</v>
      </c>
      <c r="B13" s="53" t="s">
        <v>327</v>
      </c>
      <c r="C13" s="53" t="s">
        <v>298</v>
      </c>
      <c r="D13" s="53" t="s">
        <v>299</v>
      </c>
      <c r="E13" s="49" t="s">
        <v>328</v>
      </c>
      <c r="F13" s="53" t="s">
        <v>301</v>
      </c>
      <c r="G13" s="49" t="s">
        <v>329</v>
      </c>
      <c r="H13" s="53" t="s">
        <v>303</v>
      </c>
      <c r="I13" s="53" t="s">
        <v>304</v>
      </c>
      <c r="J13" s="55" t="s">
        <v>330</v>
      </c>
    </row>
    <row r="14" ht="47.3" customHeight="1" spans="1:10">
      <c r="A14" s="109" t="s">
        <v>258</v>
      </c>
      <c r="B14" s="53" t="s">
        <v>327</v>
      </c>
      <c r="C14" s="53" t="s">
        <v>298</v>
      </c>
      <c r="D14" s="53" t="s">
        <v>299</v>
      </c>
      <c r="E14" s="49" t="s">
        <v>331</v>
      </c>
      <c r="F14" s="53" t="s">
        <v>301</v>
      </c>
      <c r="G14" s="49" t="s">
        <v>332</v>
      </c>
      <c r="H14" s="53" t="s">
        <v>333</v>
      </c>
      <c r="I14" s="53" t="s">
        <v>304</v>
      </c>
      <c r="J14" s="55" t="s">
        <v>334</v>
      </c>
    </row>
    <row r="15" ht="47.3" customHeight="1" spans="1:10">
      <c r="A15" s="109" t="s">
        <v>258</v>
      </c>
      <c r="B15" s="53" t="s">
        <v>327</v>
      </c>
      <c r="C15" s="53" t="s">
        <v>298</v>
      </c>
      <c r="D15" s="53" t="s">
        <v>306</v>
      </c>
      <c r="E15" s="49" t="s">
        <v>335</v>
      </c>
      <c r="F15" s="53" t="s">
        <v>313</v>
      </c>
      <c r="G15" s="49" t="s">
        <v>336</v>
      </c>
      <c r="H15" s="53" t="s">
        <v>325</v>
      </c>
      <c r="I15" s="53" t="s">
        <v>304</v>
      </c>
      <c r="J15" s="55" t="s">
        <v>337</v>
      </c>
    </row>
    <row r="16" ht="47.3" customHeight="1" spans="1:10">
      <c r="A16" s="109" t="s">
        <v>258</v>
      </c>
      <c r="B16" s="53" t="s">
        <v>327</v>
      </c>
      <c r="C16" s="53" t="s">
        <v>298</v>
      </c>
      <c r="D16" s="53" t="s">
        <v>311</v>
      </c>
      <c r="E16" s="49" t="s">
        <v>338</v>
      </c>
      <c r="F16" s="53" t="s">
        <v>339</v>
      </c>
      <c r="G16" s="49" t="s">
        <v>340</v>
      </c>
      <c r="H16" s="53"/>
      <c r="I16" s="53" t="s">
        <v>304</v>
      </c>
      <c r="J16" s="55" t="s">
        <v>341</v>
      </c>
    </row>
    <row r="17" ht="47.3" customHeight="1" spans="1:10">
      <c r="A17" s="109" t="s">
        <v>258</v>
      </c>
      <c r="B17" s="53" t="s">
        <v>327</v>
      </c>
      <c r="C17" s="53" t="s">
        <v>316</v>
      </c>
      <c r="D17" s="53" t="s">
        <v>317</v>
      </c>
      <c r="E17" s="49" t="s">
        <v>342</v>
      </c>
      <c r="F17" s="53" t="s">
        <v>339</v>
      </c>
      <c r="G17" s="49" t="s">
        <v>343</v>
      </c>
      <c r="H17" s="53" t="s">
        <v>325</v>
      </c>
      <c r="I17" s="53" t="s">
        <v>304</v>
      </c>
      <c r="J17" s="55" t="s">
        <v>344</v>
      </c>
    </row>
    <row r="18" ht="47.3" customHeight="1" spans="1:10">
      <c r="A18" s="109" t="s">
        <v>258</v>
      </c>
      <c r="B18" s="53" t="s">
        <v>327</v>
      </c>
      <c r="C18" s="53" t="s">
        <v>321</v>
      </c>
      <c r="D18" s="53" t="s">
        <v>322</v>
      </c>
      <c r="E18" s="49" t="s">
        <v>345</v>
      </c>
      <c r="F18" s="53" t="s">
        <v>301</v>
      </c>
      <c r="G18" s="49" t="s">
        <v>324</v>
      </c>
      <c r="H18" s="53" t="s">
        <v>325</v>
      </c>
      <c r="I18" s="53" t="s">
        <v>304</v>
      </c>
      <c r="J18" s="55" t="s">
        <v>346</v>
      </c>
    </row>
    <row r="19" ht="47.3" customHeight="1" spans="1:10">
      <c r="A19" s="109" t="s">
        <v>258</v>
      </c>
      <c r="B19" s="53" t="s">
        <v>327</v>
      </c>
      <c r="C19" s="53" t="s">
        <v>347</v>
      </c>
      <c r="D19" s="53" t="s">
        <v>348</v>
      </c>
      <c r="E19" s="49" t="s">
        <v>349</v>
      </c>
      <c r="F19" s="53" t="s">
        <v>339</v>
      </c>
      <c r="G19" s="49" t="s">
        <v>350</v>
      </c>
      <c r="H19" s="53" t="s">
        <v>351</v>
      </c>
      <c r="I19" s="53" t="s">
        <v>304</v>
      </c>
      <c r="J19" s="55" t="s">
        <v>352</v>
      </c>
    </row>
    <row r="20" ht="110" customHeight="1" spans="1:10">
      <c r="A20" s="109" t="s">
        <v>256</v>
      </c>
      <c r="B20" s="53" t="s">
        <v>353</v>
      </c>
      <c r="C20" s="53" t="s">
        <v>298</v>
      </c>
      <c r="D20" s="53" t="s">
        <v>299</v>
      </c>
      <c r="E20" s="49" t="s">
        <v>354</v>
      </c>
      <c r="F20" s="53" t="s">
        <v>313</v>
      </c>
      <c r="G20" s="49" t="s">
        <v>355</v>
      </c>
      <c r="H20" s="53" t="s">
        <v>356</v>
      </c>
      <c r="I20" s="53" t="s">
        <v>304</v>
      </c>
      <c r="J20" s="55" t="s">
        <v>357</v>
      </c>
    </row>
    <row r="21" ht="110" customHeight="1" spans="1:10">
      <c r="A21" s="109" t="s">
        <v>256</v>
      </c>
      <c r="B21" s="53" t="s">
        <v>353</v>
      </c>
      <c r="C21" s="53" t="s">
        <v>298</v>
      </c>
      <c r="D21" s="53" t="s">
        <v>299</v>
      </c>
      <c r="E21" s="49" t="s">
        <v>358</v>
      </c>
      <c r="F21" s="53" t="s">
        <v>301</v>
      </c>
      <c r="G21" s="49" t="s">
        <v>359</v>
      </c>
      <c r="H21" s="53" t="s">
        <v>360</v>
      </c>
      <c r="I21" s="53" t="s">
        <v>304</v>
      </c>
      <c r="J21" s="55" t="s">
        <v>361</v>
      </c>
    </row>
    <row r="22" ht="110" customHeight="1" spans="1:10">
      <c r="A22" s="109" t="s">
        <v>256</v>
      </c>
      <c r="B22" s="53" t="s">
        <v>353</v>
      </c>
      <c r="C22" s="53" t="s">
        <v>298</v>
      </c>
      <c r="D22" s="53" t="s">
        <v>299</v>
      </c>
      <c r="E22" s="49" t="s">
        <v>362</v>
      </c>
      <c r="F22" s="53" t="s">
        <v>301</v>
      </c>
      <c r="G22" s="49" t="s">
        <v>363</v>
      </c>
      <c r="H22" s="53" t="s">
        <v>364</v>
      </c>
      <c r="I22" s="53" t="s">
        <v>304</v>
      </c>
      <c r="J22" s="55" t="s">
        <v>365</v>
      </c>
    </row>
    <row r="23" ht="110" customHeight="1" spans="1:10">
      <c r="A23" s="109" t="s">
        <v>256</v>
      </c>
      <c r="B23" s="53" t="s">
        <v>353</v>
      </c>
      <c r="C23" s="53" t="s">
        <v>298</v>
      </c>
      <c r="D23" s="53" t="s">
        <v>299</v>
      </c>
      <c r="E23" s="49" t="s">
        <v>366</v>
      </c>
      <c r="F23" s="53" t="s">
        <v>301</v>
      </c>
      <c r="G23" s="49" t="s">
        <v>367</v>
      </c>
      <c r="H23" s="53" t="s">
        <v>303</v>
      </c>
      <c r="I23" s="53" t="s">
        <v>304</v>
      </c>
      <c r="J23" s="55" t="s">
        <v>368</v>
      </c>
    </row>
    <row r="24" ht="110" customHeight="1" spans="1:10">
      <c r="A24" s="109" t="s">
        <v>256</v>
      </c>
      <c r="B24" s="53" t="s">
        <v>353</v>
      </c>
      <c r="C24" s="53" t="s">
        <v>298</v>
      </c>
      <c r="D24" s="53" t="s">
        <v>299</v>
      </c>
      <c r="E24" s="49" t="s">
        <v>369</v>
      </c>
      <c r="F24" s="53" t="s">
        <v>301</v>
      </c>
      <c r="G24" s="49" t="s">
        <v>359</v>
      </c>
      <c r="H24" s="53" t="s">
        <v>370</v>
      </c>
      <c r="I24" s="53" t="s">
        <v>304</v>
      </c>
      <c r="J24" s="55" t="s">
        <v>371</v>
      </c>
    </row>
    <row r="25" ht="110" customHeight="1" spans="1:10">
      <c r="A25" s="109" t="s">
        <v>256</v>
      </c>
      <c r="B25" s="53" t="s">
        <v>353</v>
      </c>
      <c r="C25" s="53" t="s">
        <v>298</v>
      </c>
      <c r="D25" s="53" t="s">
        <v>299</v>
      </c>
      <c r="E25" s="49" t="s">
        <v>372</v>
      </c>
      <c r="F25" s="53" t="s">
        <v>301</v>
      </c>
      <c r="G25" s="49" t="s">
        <v>336</v>
      </c>
      <c r="H25" s="53" t="s">
        <v>373</v>
      </c>
      <c r="I25" s="53" t="s">
        <v>304</v>
      </c>
      <c r="J25" s="55" t="s">
        <v>374</v>
      </c>
    </row>
    <row r="26" ht="110" customHeight="1" spans="1:10">
      <c r="A26" s="109" t="s">
        <v>256</v>
      </c>
      <c r="B26" s="53" t="s">
        <v>353</v>
      </c>
      <c r="C26" s="53" t="s">
        <v>298</v>
      </c>
      <c r="D26" s="53" t="s">
        <v>299</v>
      </c>
      <c r="E26" s="49" t="s">
        <v>375</v>
      </c>
      <c r="F26" s="53" t="s">
        <v>301</v>
      </c>
      <c r="G26" s="49" t="s">
        <v>138</v>
      </c>
      <c r="H26" s="53" t="s">
        <v>376</v>
      </c>
      <c r="I26" s="53" t="s">
        <v>304</v>
      </c>
      <c r="J26" s="55" t="s">
        <v>377</v>
      </c>
    </row>
    <row r="27" ht="110" customHeight="1" spans="1:10">
      <c r="A27" s="109" t="s">
        <v>256</v>
      </c>
      <c r="B27" s="53" t="s">
        <v>353</v>
      </c>
      <c r="C27" s="53" t="s">
        <v>298</v>
      </c>
      <c r="D27" s="53" t="s">
        <v>299</v>
      </c>
      <c r="E27" s="49" t="s">
        <v>378</v>
      </c>
      <c r="F27" s="53" t="s">
        <v>301</v>
      </c>
      <c r="G27" s="49" t="s">
        <v>379</v>
      </c>
      <c r="H27" s="53" t="s">
        <v>333</v>
      </c>
      <c r="I27" s="53" t="s">
        <v>304</v>
      </c>
      <c r="J27" s="55" t="s">
        <v>380</v>
      </c>
    </row>
    <row r="28" ht="110" customHeight="1" spans="1:10">
      <c r="A28" s="109" t="s">
        <v>256</v>
      </c>
      <c r="B28" s="53" t="s">
        <v>353</v>
      </c>
      <c r="C28" s="53" t="s">
        <v>298</v>
      </c>
      <c r="D28" s="53" t="s">
        <v>306</v>
      </c>
      <c r="E28" s="49" t="s">
        <v>381</v>
      </c>
      <c r="F28" s="53" t="s">
        <v>301</v>
      </c>
      <c r="G28" s="49" t="s">
        <v>350</v>
      </c>
      <c r="H28" s="53" t="s">
        <v>303</v>
      </c>
      <c r="I28" s="53" t="s">
        <v>304</v>
      </c>
      <c r="J28" s="55" t="s">
        <v>382</v>
      </c>
    </row>
    <row r="29" ht="110" customHeight="1" spans="1:10">
      <c r="A29" s="109" t="s">
        <v>256</v>
      </c>
      <c r="B29" s="53" t="s">
        <v>353</v>
      </c>
      <c r="C29" s="53" t="s">
        <v>316</v>
      </c>
      <c r="D29" s="53" t="s">
        <v>317</v>
      </c>
      <c r="E29" s="49" t="s">
        <v>383</v>
      </c>
      <c r="F29" s="53" t="s">
        <v>313</v>
      </c>
      <c r="G29" s="49" t="s">
        <v>343</v>
      </c>
      <c r="H29" s="53" t="s">
        <v>303</v>
      </c>
      <c r="I29" s="53" t="s">
        <v>304</v>
      </c>
      <c r="J29" s="55" t="s">
        <v>384</v>
      </c>
    </row>
    <row r="30" ht="110" customHeight="1" spans="1:10">
      <c r="A30" s="109" t="s">
        <v>256</v>
      </c>
      <c r="B30" s="53" t="s">
        <v>353</v>
      </c>
      <c r="C30" s="53" t="s">
        <v>321</v>
      </c>
      <c r="D30" s="53" t="s">
        <v>322</v>
      </c>
      <c r="E30" s="49" t="s">
        <v>322</v>
      </c>
      <c r="F30" s="53" t="s">
        <v>301</v>
      </c>
      <c r="G30" s="49" t="s">
        <v>324</v>
      </c>
      <c r="H30" s="53" t="s">
        <v>325</v>
      </c>
      <c r="I30" s="53" t="s">
        <v>304</v>
      </c>
      <c r="J30" s="55" t="s">
        <v>385</v>
      </c>
    </row>
    <row r="31" ht="47.3" customHeight="1" spans="1:10">
      <c r="A31" s="109" t="s">
        <v>270</v>
      </c>
      <c r="B31" s="53" t="s">
        <v>386</v>
      </c>
      <c r="C31" s="53" t="s">
        <v>298</v>
      </c>
      <c r="D31" s="53" t="s">
        <v>306</v>
      </c>
      <c r="E31" s="49" t="s">
        <v>387</v>
      </c>
      <c r="F31" s="53" t="s">
        <v>313</v>
      </c>
      <c r="G31" s="49" t="s">
        <v>336</v>
      </c>
      <c r="H31" s="53" t="s">
        <v>325</v>
      </c>
      <c r="I31" s="53" t="s">
        <v>304</v>
      </c>
      <c r="J31" s="55" t="s">
        <v>388</v>
      </c>
    </row>
    <row r="32" ht="47.3" customHeight="1" spans="1:10">
      <c r="A32" s="109" t="s">
        <v>270</v>
      </c>
      <c r="B32" s="53" t="s">
        <v>386</v>
      </c>
      <c r="C32" s="53" t="s">
        <v>298</v>
      </c>
      <c r="D32" s="53" t="s">
        <v>306</v>
      </c>
      <c r="E32" s="49" t="s">
        <v>389</v>
      </c>
      <c r="F32" s="53" t="s">
        <v>313</v>
      </c>
      <c r="G32" s="49" t="s">
        <v>336</v>
      </c>
      <c r="H32" s="53" t="s">
        <v>325</v>
      </c>
      <c r="I32" s="53" t="s">
        <v>304</v>
      </c>
      <c r="J32" s="55" t="s">
        <v>390</v>
      </c>
    </row>
    <row r="33" ht="47.3" customHeight="1" spans="1:10">
      <c r="A33" s="109" t="s">
        <v>270</v>
      </c>
      <c r="B33" s="53" t="s">
        <v>386</v>
      </c>
      <c r="C33" s="53" t="s">
        <v>298</v>
      </c>
      <c r="D33" s="53" t="s">
        <v>311</v>
      </c>
      <c r="E33" s="49" t="s">
        <v>391</v>
      </c>
      <c r="F33" s="53" t="s">
        <v>313</v>
      </c>
      <c r="G33" s="49" t="s">
        <v>336</v>
      </c>
      <c r="H33" s="53" t="s">
        <v>325</v>
      </c>
      <c r="I33" s="53" t="s">
        <v>304</v>
      </c>
      <c r="J33" s="55" t="s">
        <v>392</v>
      </c>
    </row>
    <row r="34" ht="47.3" customHeight="1" spans="1:10">
      <c r="A34" s="109" t="s">
        <v>270</v>
      </c>
      <c r="B34" s="53" t="s">
        <v>386</v>
      </c>
      <c r="C34" s="53" t="s">
        <v>316</v>
      </c>
      <c r="D34" s="53" t="s">
        <v>317</v>
      </c>
      <c r="E34" s="49" t="s">
        <v>393</v>
      </c>
      <c r="F34" s="53" t="s">
        <v>313</v>
      </c>
      <c r="G34" s="49" t="s">
        <v>394</v>
      </c>
      <c r="H34" s="53"/>
      <c r="I34" s="53" t="s">
        <v>309</v>
      </c>
      <c r="J34" s="55" t="s">
        <v>395</v>
      </c>
    </row>
    <row r="35" ht="47.3" customHeight="1" spans="1:10">
      <c r="A35" s="109" t="s">
        <v>270</v>
      </c>
      <c r="B35" s="53" t="s">
        <v>386</v>
      </c>
      <c r="C35" s="53" t="s">
        <v>321</v>
      </c>
      <c r="D35" s="53" t="s">
        <v>322</v>
      </c>
      <c r="E35" s="49" t="s">
        <v>396</v>
      </c>
      <c r="F35" s="53" t="s">
        <v>301</v>
      </c>
      <c r="G35" s="49" t="s">
        <v>397</v>
      </c>
      <c r="H35" s="53" t="s">
        <v>325</v>
      </c>
      <c r="I35" s="53" t="s">
        <v>304</v>
      </c>
      <c r="J35" s="55" t="s">
        <v>398</v>
      </c>
    </row>
    <row r="36" ht="47.3" customHeight="1" spans="1:10">
      <c r="A36" s="109" t="s">
        <v>260</v>
      </c>
      <c r="B36" s="53" t="s">
        <v>399</v>
      </c>
      <c r="C36" s="53" t="s">
        <v>298</v>
      </c>
      <c r="D36" s="53" t="s">
        <v>299</v>
      </c>
      <c r="E36" s="49" t="s">
        <v>400</v>
      </c>
      <c r="F36" s="53" t="s">
        <v>313</v>
      </c>
      <c r="G36" s="49" t="s">
        <v>302</v>
      </c>
      <c r="H36" s="53" t="s">
        <v>303</v>
      </c>
      <c r="I36" s="53" t="s">
        <v>304</v>
      </c>
      <c r="J36" s="55" t="s">
        <v>401</v>
      </c>
    </row>
    <row r="37" ht="47.3" customHeight="1" spans="1:10">
      <c r="A37" s="109" t="s">
        <v>260</v>
      </c>
      <c r="B37" s="53" t="s">
        <v>399</v>
      </c>
      <c r="C37" s="53" t="s">
        <v>298</v>
      </c>
      <c r="D37" s="53" t="s">
        <v>299</v>
      </c>
      <c r="E37" s="49" t="s">
        <v>402</v>
      </c>
      <c r="F37" s="53" t="s">
        <v>313</v>
      </c>
      <c r="G37" s="49" t="s">
        <v>302</v>
      </c>
      <c r="H37" s="53" t="s">
        <v>303</v>
      </c>
      <c r="I37" s="53" t="s">
        <v>304</v>
      </c>
      <c r="J37" s="55" t="s">
        <v>403</v>
      </c>
    </row>
    <row r="38" ht="47.3" customHeight="1" spans="1:10">
      <c r="A38" s="109" t="s">
        <v>260</v>
      </c>
      <c r="B38" s="53" t="s">
        <v>399</v>
      </c>
      <c r="C38" s="53" t="s">
        <v>298</v>
      </c>
      <c r="D38" s="53" t="s">
        <v>299</v>
      </c>
      <c r="E38" s="49" t="s">
        <v>404</v>
      </c>
      <c r="F38" s="53" t="s">
        <v>313</v>
      </c>
      <c r="G38" s="49" t="s">
        <v>135</v>
      </c>
      <c r="H38" s="53" t="s">
        <v>364</v>
      </c>
      <c r="I38" s="53" t="s">
        <v>304</v>
      </c>
      <c r="J38" s="55" t="s">
        <v>405</v>
      </c>
    </row>
    <row r="39" ht="47.3" customHeight="1" spans="1:10">
      <c r="A39" s="109" t="s">
        <v>260</v>
      </c>
      <c r="B39" s="53" t="s">
        <v>399</v>
      </c>
      <c r="C39" s="53" t="s">
        <v>298</v>
      </c>
      <c r="D39" s="53" t="s">
        <v>299</v>
      </c>
      <c r="E39" s="49" t="s">
        <v>406</v>
      </c>
      <c r="F39" s="53" t="s">
        <v>313</v>
      </c>
      <c r="G39" s="49" t="s">
        <v>135</v>
      </c>
      <c r="H39" s="53" t="s">
        <v>364</v>
      </c>
      <c r="I39" s="53" t="s">
        <v>304</v>
      </c>
      <c r="J39" s="55" t="s">
        <v>407</v>
      </c>
    </row>
    <row r="40" ht="47.3" customHeight="1" spans="1:10">
      <c r="A40" s="109" t="s">
        <v>260</v>
      </c>
      <c r="B40" s="53" t="s">
        <v>399</v>
      </c>
      <c r="C40" s="53" t="s">
        <v>298</v>
      </c>
      <c r="D40" s="53" t="s">
        <v>306</v>
      </c>
      <c r="E40" s="49" t="s">
        <v>408</v>
      </c>
      <c r="F40" s="53" t="s">
        <v>301</v>
      </c>
      <c r="G40" s="49" t="s">
        <v>409</v>
      </c>
      <c r="H40" s="53" t="s">
        <v>325</v>
      </c>
      <c r="I40" s="53" t="s">
        <v>304</v>
      </c>
      <c r="J40" s="55" t="s">
        <v>410</v>
      </c>
    </row>
    <row r="41" ht="47.3" customHeight="1" spans="1:10">
      <c r="A41" s="109" t="s">
        <v>260</v>
      </c>
      <c r="B41" s="53" t="s">
        <v>399</v>
      </c>
      <c r="C41" s="53" t="s">
        <v>298</v>
      </c>
      <c r="D41" s="53" t="s">
        <v>306</v>
      </c>
      <c r="E41" s="49" t="s">
        <v>411</v>
      </c>
      <c r="F41" s="53" t="s">
        <v>301</v>
      </c>
      <c r="G41" s="49" t="s">
        <v>409</v>
      </c>
      <c r="H41" s="53" t="s">
        <v>325</v>
      </c>
      <c r="I41" s="53" t="s">
        <v>304</v>
      </c>
      <c r="J41" s="55" t="s">
        <v>412</v>
      </c>
    </row>
    <row r="42" ht="47.3" customHeight="1" spans="1:10">
      <c r="A42" s="109" t="s">
        <v>260</v>
      </c>
      <c r="B42" s="53" t="s">
        <v>399</v>
      </c>
      <c r="C42" s="53" t="s">
        <v>298</v>
      </c>
      <c r="D42" s="53" t="s">
        <v>311</v>
      </c>
      <c r="E42" s="49" t="s">
        <v>413</v>
      </c>
      <c r="F42" s="53" t="s">
        <v>313</v>
      </c>
      <c r="G42" s="49" t="s">
        <v>414</v>
      </c>
      <c r="H42" s="53"/>
      <c r="I42" s="53" t="s">
        <v>309</v>
      </c>
      <c r="J42" s="55" t="s">
        <v>415</v>
      </c>
    </row>
    <row r="43" ht="47.3" customHeight="1" spans="1:10">
      <c r="A43" s="109" t="s">
        <v>260</v>
      </c>
      <c r="B43" s="53" t="s">
        <v>399</v>
      </c>
      <c r="C43" s="53" t="s">
        <v>316</v>
      </c>
      <c r="D43" s="53" t="s">
        <v>317</v>
      </c>
      <c r="E43" s="49" t="s">
        <v>416</v>
      </c>
      <c r="F43" s="53" t="s">
        <v>313</v>
      </c>
      <c r="G43" s="49" t="s">
        <v>336</v>
      </c>
      <c r="H43" s="53" t="s">
        <v>325</v>
      </c>
      <c r="I43" s="53" t="s">
        <v>304</v>
      </c>
      <c r="J43" s="55" t="s">
        <v>417</v>
      </c>
    </row>
    <row r="44" ht="47.3" customHeight="1" spans="1:10">
      <c r="A44" s="109" t="s">
        <v>260</v>
      </c>
      <c r="B44" s="53" t="s">
        <v>399</v>
      </c>
      <c r="C44" s="53" t="s">
        <v>316</v>
      </c>
      <c r="D44" s="53" t="s">
        <v>317</v>
      </c>
      <c r="E44" s="49" t="s">
        <v>418</v>
      </c>
      <c r="F44" s="53" t="s">
        <v>313</v>
      </c>
      <c r="G44" s="49" t="s">
        <v>419</v>
      </c>
      <c r="H44" s="53"/>
      <c r="I44" s="53" t="s">
        <v>309</v>
      </c>
      <c r="J44" s="55" t="s">
        <v>420</v>
      </c>
    </row>
    <row r="45" ht="47.3" customHeight="1" spans="1:10">
      <c r="A45" s="109" t="s">
        <v>260</v>
      </c>
      <c r="B45" s="53" t="s">
        <v>399</v>
      </c>
      <c r="C45" s="53" t="s">
        <v>321</v>
      </c>
      <c r="D45" s="53" t="s">
        <v>322</v>
      </c>
      <c r="E45" s="49" t="s">
        <v>421</v>
      </c>
      <c r="F45" s="53" t="s">
        <v>301</v>
      </c>
      <c r="G45" s="49" t="s">
        <v>324</v>
      </c>
      <c r="H45" s="53" t="s">
        <v>325</v>
      </c>
      <c r="I45" s="53" t="s">
        <v>304</v>
      </c>
      <c r="J45" s="55" t="s">
        <v>422</v>
      </c>
    </row>
    <row r="46" ht="47.3" customHeight="1" spans="1:10">
      <c r="A46" s="109" t="s">
        <v>260</v>
      </c>
      <c r="B46" s="53" t="s">
        <v>399</v>
      </c>
      <c r="C46" s="53" t="s">
        <v>321</v>
      </c>
      <c r="D46" s="53" t="s">
        <v>322</v>
      </c>
      <c r="E46" s="49" t="s">
        <v>423</v>
      </c>
      <c r="F46" s="53" t="s">
        <v>301</v>
      </c>
      <c r="G46" s="49" t="s">
        <v>409</v>
      </c>
      <c r="H46" s="53" t="s">
        <v>325</v>
      </c>
      <c r="I46" s="53" t="s">
        <v>304</v>
      </c>
      <c r="J46" s="55" t="s">
        <v>424</v>
      </c>
    </row>
    <row r="47" ht="47.3" customHeight="1" spans="1:10">
      <c r="A47" s="109" t="s">
        <v>260</v>
      </c>
      <c r="B47" s="53" t="s">
        <v>399</v>
      </c>
      <c r="C47" s="53" t="s">
        <v>347</v>
      </c>
      <c r="D47" s="53" t="s">
        <v>348</v>
      </c>
      <c r="E47" s="49" t="s">
        <v>425</v>
      </c>
      <c r="F47" s="53" t="s">
        <v>313</v>
      </c>
      <c r="G47" s="49" t="s">
        <v>426</v>
      </c>
      <c r="H47" s="53"/>
      <c r="I47" s="53" t="s">
        <v>309</v>
      </c>
      <c r="J47" s="55" t="s">
        <v>427</v>
      </c>
    </row>
    <row r="48" ht="70" customHeight="1" spans="1:10">
      <c r="A48" s="109" t="s">
        <v>265</v>
      </c>
      <c r="B48" s="53" t="s">
        <v>428</v>
      </c>
      <c r="C48" s="53" t="s">
        <v>298</v>
      </c>
      <c r="D48" s="53" t="s">
        <v>299</v>
      </c>
      <c r="E48" s="49" t="s">
        <v>429</v>
      </c>
      <c r="F48" s="53" t="s">
        <v>301</v>
      </c>
      <c r="G48" s="49" t="s">
        <v>135</v>
      </c>
      <c r="H48" s="53" t="s">
        <v>376</v>
      </c>
      <c r="I48" s="53" t="s">
        <v>304</v>
      </c>
      <c r="J48" s="55" t="s">
        <v>430</v>
      </c>
    </row>
    <row r="49" ht="70" customHeight="1" spans="1:10">
      <c r="A49" s="109" t="s">
        <v>265</v>
      </c>
      <c r="B49" s="53" t="s">
        <v>428</v>
      </c>
      <c r="C49" s="53" t="s">
        <v>298</v>
      </c>
      <c r="D49" s="53" t="s">
        <v>299</v>
      </c>
      <c r="E49" s="49" t="s">
        <v>431</v>
      </c>
      <c r="F49" s="53" t="s">
        <v>301</v>
      </c>
      <c r="G49" s="49" t="s">
        <v>135</v>
      </c>
      <c r="H49" s="53" t="s">
        <v>364</v>
      </c>
      <c r="I49" s="53" t="s">
        <v>304</v>
      </c>
      <c r="J49" s="55" t="s">
        <v>432</v>
      </c>
    </row>
    <row r="50" ht="70" customHeight="1" spans="1:10">
      <c r="A50" s="109" t="s">
        <v>265</v>
      </c>
      <c r="B50" s="53" t="s">
        <v>428</v>
      </c>
      <c r="C50" s="53" t="s">
        <v>298</v>
      </c>
      <c r="D50" s="53" t="s">
        <v>299</v>
      </c>
      <c r="E50" s="49" t="s">
        <v>433</v>
      </c>
      <c r="F50" s="53" t="s">
        <v>301</v>
      </c>
      <c r="G50" s="49" t="s">
        <v>302</v>
      </c>
      <c r="H50" s="53" t="s">
        <v>434</v>
      </c>
      <c r="I50" s="53" t="s">
        <v>304</v>
      </c>
      <c r="J50" s="55" t="s">
        <v>435</v>
      </c>
    </row>
    <row r="51" ht="70" customHeight="1" spans="1:10">
      <c r="A51" s="109" t="s">
        <v>265</v>
      </c>
      <c r="B51" s="53" t="s">
        <v>428</v>
      </c>
      <c r="C51" s="53" t="s">
        <v>298</v>
      </c>
      <c r="D51" s="53" t="s">
        <v>306</v>
      </c>
      <c r="E51" s="49" t="s">
        <v>436</v>
      </c>
      <c r="F51" s="53" t="s">
        <v>313</v>
      </c>
      <c r="G51" s="49" t="s">
        <v>336</v>
      </c>
      <c r="H51" s="53" t="s">
        <v>325</v>
      </c>
      <c r="I51" s="53" t="s">
        <v>304</v>
      </c>
      <c r="J51" s="55" t="s">
        <v>437</v>
      </c>
    </row>
    <row r="52" ht="70" customHeight="1" spans="1:10">
      <c r="A52" s="109" t="s">
        <v>265</v>
      </c>
      <c r="B52" s="53" t="s">
        <v>428</v>
      </c>
      <c r="C52" s="53" t="s">
        <v>298</v>
      </c>
      <c r="D52" s="53" t="s">
        <v>306</v>
      </c>
      <c r="E52" s="49" t="s">
        <v>438</v>
      </c>
      <c r="F52" s="53" t="s">
        <v>313</v>
      </c>
      <c r="G52" s="49" t="s">
        <v>336</v>
      </c>
      <c r="H52" s="53" t="s">
        <v>325</v>
      </c>
      <c r="I52" s="53" t="s">
        <v>304</v>
      </c>
      <c r="J52" s="55" t="s">
        <v>439</v>
      </c>
    </row>
    <row r="53" ht="70" customHeight="1" spans="1:10">
      <c r="A53" s="109" t="s">
        <v>265</v>
      </c>
      <c r="B53" s="53" t="s">
        <v>428</v>
      </c>
      <c r="C53" s="53" t="s">
        <v>316</v>
      </c>
      <c r="D53" s="53" t="s">
        <v>440</v>
      </c>
      <c r="E53" s="49" t="s">
        <v>441</v>
      </c>
      <c r="F53" s="53" t="s">
        <v>313</v>
      </c>
      <c r="G53" s="49" t="s">
        <v>343</v>
      </c>
      <c r="H53" s="53" t="s">
        <v>325</v>
      </c>
      <c r="I53" s="53" t="s">
        <v>304</v>
      </c>
      <c r="J53" s="55" t="s">
        <v>442</v>
      </c>
    </row>
    <row r="54" ht="70" customHeight="1" spans="1:10">
      <c r="A54" s="109" t="s">
        <v>265</v>
      </c>
      <c r="B54" s="53" t="s">
        <v>428</v>
      </c>
      <c r="C54" s="53" t="s">
        <v>321</v>
      </c>
      <c r="D54" s="53" t="s">
        <v>322</v>
      </c>
      <c r="E54" s="49" t="s">
        <v>345</v>
      </c>
      <c r="F54" s="53" t="s">
        <v>301</v>
      </c>
      <c r="G54" s="49" t="s">
        <v>324</v>
      </c>
      <c r="H54" s="53" t="s">
        <v>325</v>
      </c>
      <c r="I54" s="53" t="s">
        <v>304</v>
      </c>
      <c r="J54" s="55" t="s">
        <v>443</v>
      </c>
    </row>
    <row r="55" ht="152" customHeight="1" spans="1:10">
      <c r="A55" s="109" t="s">
        <v>241</v>
      </c>
      <c r="B55" s="53" t="s">
        <v>444</v>
      </c>
      <c r="C55" s="53" t="s">
        <v>298</v>
      </c>
      <c r="D55" s="53" t="s">
        <v>299</v>
      </c>
      <c r="E55" s="49" t="s">
        <v>445</v>
      </c>
      <c r="F55" s="53" t="s">
        <v>301</v>
      </c>
      <c r="G55" s="49" t="s">
        <v>359</v>
      </c>
      <c r="H55" s="53" t="s">
        <v>303</v>
      </c>
      <c r="I55" s="53" t="s">
        <v>304</v>
      </c>
      <c r="J55" s="55" t="s">
        <v>446</v>
      </c>
    </row>
    <row r="56" ht="152" customHeight="1" spans="1:10">
      <c r="A56" s="109" t="s">
        <v>241</v>
      </c>
      <c r="B56" s="53" t="s">
        <v>444</v>
      </c>
      <c r="C56" s="53" t="s">
        <v>298</v>
      </c>
      <c r="D56" s="53" t="s">
        <v>306</v>
      </c>
      <c r="E56" s="49" t="s">
        <v>447</v>
      </c>
      <c r="F56" s="53" t="s">
        <v>313</v>
      </c>
      <c r="G56" s="49" t="s">
        <v>336</v>
      </c>
      <c r="H56" s="53" t="s">
        <v>325</v>
      </c>
      <c r="I56" s="53" t="s">
        <v>304</v>
      </c>
      <c r="J56" s="55" t="s">
        <v>447</v>
      </c>
    </row>
    <row r="57" ht="152" customHeight="1" spans="1:10">
      <c r="A57" s="109" t="s">
        <v>241</v>
      </c>
      <c r="B57" s="53" t="s">
        <v>444</v>
      </c>
      <c r="C57" s="53" t="s">
        <v>298</v>
      </c>
      <c r="D57" s="53" t="s">
        <v>306</v>
      </c>
      <c r="E57" s="49" t="s">
        <v>448</v>
      </c>
      <c r="F57" s="53" t="s">
        <v>301</v>
      </c>
      <c r="G57" s="49" t="s">
        <v>449</v>
      </c>
      <c r="H57" s="53" t="s">
        <v>325</v>
      </c>
      <c r="I57" s="53" t="s">
        <v>304</v>
      </c>
      <c r="J57" s="55" t="s">
        <v>450</v>
      </c>
    </row>
    <row r="58" ht="152" customHeight="1" spans="1:10">
      <c r="A58" s="109" t="s">
        <v>241</v>
      </c>
      <c r="B58" s="53" t="s">
        <v>444</v>
      </c>
      <c r="C58" s="53" t="s">
        <v>298</v>
      </c>
      <c r="D58" s="53" t="s">
        <v>311</v>
      </c>
      <c r="E58" s="49" t="s">
        <v>451</v>
      </c>
      <c r="F58" s="53" t="s">
        <v>339</v>
      </c>
      <c r="G58" s="49" t="s">
        <v>302</v>
      </c>
      <c r="H58" s="53" t="s">
        <v>314</v>
      </c>
      <c r="I58" s="53" t="s">
        <v>304</v>
      </c>
      <c r="J58" s="55" t="s">
        <v>452</v>
      </c>
    </row>
    <row r="59" ht="152" customHeight="1" spans="1:10">
      <c r="A59" s="109" t="s">
        <v>241</v>
      </c>
      <c r="B59" s="53" t="s">
        <v>444</v>
      </c>
      <c r="C59" s="53" t="s">
        <v>316</v>
      </c>
      <c r="D59" s="53" t="s">
        <v>440</v>
      </c>
      <c r="E59" s="49" t="s">
        <v>453</v>
      </c>
      <c r="F59" s="53" t="s">
        <v>313</v>
      </c>
      <c r="G59" s="49" t="s">
        <v>454</v>
      </c>
      <c r="H59" s="53"/>
      <c r="I59" s="53" t="s">
        <v>309</v>
      </c>
      <c r="J59" s="55" t="s">
        <v>455</v>
      </c>
    </row>
    <row r="60" ht="152" customHeight="1" spans="1:10">
      <c r="A60" s="109" t="s">
        <v>241</v>
      </c>
      <c r="B60" s="53" t="s">
        <v>444</v>
      </c>
      <c r="C60" s="53" t="s">
        <v>316</v>
      </c>
      <c r="D60" s="53" t="s">
        <v>317</v>
      </c>
      <c r="E60" s="49" t="s">
        <v>456</v>
      </c>
      <c r="F60" s="53" t="s">
        <v>301</v>
      </c>
      <c r="G60" s="49" t="s">
        <v>457</v>
      </c>
      <c r="H60" s="53" t="s">
        <v>458</v>
      </c>
      <c r="I60" s="53" t="s">
        <v>304</v>
      </c>
      <c r="J60" s="55" t="s">
        <v>459</v>
      </c>
    </row>
    <row r="61" ht="152" customHeight="1" spans="1:10">
      <c r="A61" s="109" t="s">
        <v>241</v>
      </c>
      <c r="B61" s="53" t="s">
        <v>444</v>
      </c>
      <c r="C61" s="53" t="s">
        <v>321</v>
      </c>
      <c r="D61" s="53" t="s">
        <v>322</v>
      </c>
      <c r="E61" s="49" t="s">
        <v>460</v>
      </c>
      <c r="F61" s="53" t="s">
        <v>301</v>
      </c>
      <c r="G61" s="49" t="s">
        <v>409</v>
      </c>
      <c r="H61" s="53" t="s">
        <v>325</v>
      </c>
      <c r="I61" s="53" t="s">
        <v>304</v>
      </c>
      <c r="J61" s="55" t="s">
        <v>461</v>
      </c>
    </row>
    <row r="62" ht="64" customHeight="1" spans="1:10">
      <c r="A62" s="109" t="s">
        <v>274</v>
      </c>
      <c r="B62" s="53" t="s">
        <v>462</v>
      </c>
      <c r="C62" s="53" t="s">
        <v>298</v>
      </c>
      <c r="D62" s="53" t="s">
        <v>299</v>
      </c>
      <c r="E62" s="49" t="s">
        <v>463</v>
      </c>
      <c r="F62" s="53" t="s">
        <v>313</v>
      </c>
      <c r="G62" s="49" t="s">
        <v>336</v>
      </c>
      <c r="H62" s="53" t="s">
        <v>325</v>
      </c>
      <c r="I62" s="53" t="s">
        <v>304</v>
      </c>
      <c r="J62" s="55" t="s">
        <v>464</v>
      </c>
    </row>
    <row r="63" ht="64" customHeight="1" spans="1:10">
      <c r="A63" s="109" t="s">
        <v>274</v>
      </c>
      <c r="B63" s="53" t="s">
        <v>462</v>
      </c>
      <c r="C63" s="53" t="s">
        <v>298</v>
      </c>
      <c r="D63" s="53" t="s">
        <v>299</v>
      </c>
      <c r="E63" s="49" t="s">
        <v>465</v>
      </c>
      <c r="F63" s="53" t="s">
        <v>313</v>
      </c>
      <c r="G63" s="49" t="s">
        <v>302</v>
      </c>
      <c r="H63" s="53" t="s">
        <v>466</v>
      </c>
      <c r="I63" s="53" t="s">
        <v>304</v>
      </c>
      <c r="J63" s="55" t="s">
        <v>467</v>
      </c>
    </row>
    <row r="64" ht="64" customHeight="1" spans="1:10">
      <c r="A64" s="109" t="s">
        <v>274</v>
      </c>
      <c r="B64" s="53" t="s">
        <v>462</v>
      </c>
      <c r="C64" s="53" t="s">
        <v>298</v>
      </c>
      <c r="D64" s="53" t="s">
        <v>306</v>
      </c>
      <c r="E64" s="49" t="s">
        <v>387</v>
      </c>
      <c r="F64" s="53" t="s">
        <v>313</v>
      </c>
      <c r="G64" s="49" t="s">
        <v>336</v>
      </c>
      <c r="H64" s="53" t="s">
        <v>325</v>
      </c>
      <c r="I64" s="53" t="s">
        <v>304</v>
      </c>
      <c r="J64" s="55" t="s">
        <v>468</v>
      </c>
    </row>
    <row r="65" ht="64" customHeight="1" spans="1:10">
      <c r="A65" s="109" t="s">
        <v>274</v>
      </c>
      <c r="B65" s="53" t="s">
        <v>462</v>
      </c>
      <c r="C65" s="53" t="s">
        <v>298</v>
      </c>
      <c r="D65" s="53" t="s">
        <v>306</v>
      </c>
      <c r="E65" s="49" t="s">
        <v>469</v>
      </c>
      <c r="F65" s="53" t="s">
        <v>313</v>
      </c>
      <c r="G65" s="49" t="s">
        <v>336</v>
      </c>
      <c r="H65" s="53" t="s">
        <v>325</v>
      </c>
      <c r="I65" s="53" t="s">
        <v>304</v>
      </c>
      <c r="J65" s="55" t="s">
        <v>470</v>
      </c>
    </row>
    <row r="66" ht="64" customHeight="1" spans="1:10">
      <c r="A66" s="109" t="s">
        <v>274</v>
      </c>
      <c r="B66" s="53" t="s">
        <v>462</v>
      </c>
      <c r="C66" s="53" t="s">
        <v>298</v>
      </c>
      <c r="D66" s="53" t="s">
        <v>311</v>
      </c>
      <c r="E66" s="49" t="s">
        <v>471</v>
      </c>
      <c r="F66" s="53" t="s">
        <v>301</v>
      </c>
      <c r="G66" s="49" t="s">
        <v>449</v>
      </c>
      <c r="H66" s="53" t="s">
        <v>325</v>
      </c>
      <c r="I66" s="53" t="s">
        <v>304</v>
      </c>
      <c r="J66" s="55" t="s">
        <v>472</v>
      </c>
    </row>
    <row r="67" ht="64" customHeight="1" spans="1:10">
      <c r="A67" s="109" t="s">
        <v>274</v>
      </c>
      <c r="B67" s="53" t="s">
        <v>462</v>
      </c>
      <c r="C67" s="53" t="s">
        <v>316</v>
      </c>
      <c r="D67" s="53" t="s">
        <v>317</v>
      </c>
      <c r="E67" s="49" t="s">
        <v>473</v>
      </c>
      <c r="F67" s="53" t="s">
        <v>301</v>
      </c>
      <c r="G67" s="49" t="s">
        <v>474</v>
      </c>
      <c r="H67" s="53" t="s">
        <v>475</v>
      </c>
      <c r="I67" s="53" t="s">
        <v>304</v>
      </c>
      <c r="J67" s="55" t="s">
        <v>476</v>
      </c>
    </row>
    <row r="68" ht="64" customHeight="1" spans="1:10">
      <c r="A68" s="109" t="s">
        <v>274</v>
      </c>
      <c r="B68" s="53" t="s">
        <v>462</v>
      </c>
      <c r="C68" s="53" t="s">
        <v>316</v>
      </c>
      <c r="D68" s="53" t="s">
        <v>317</v>
      </c>
      <c r="E68" s="49" t="s">
        <v>477</v>
      </c>
      <c r="F68" s="53" t="s">
        <v>339</v>
      </c>
      <c r="G68" s="49" t="s">
        <v>343</v>
      </c>
      <c r="H68" s="53" t="s">
        <v>325</v>
      </c>
      <c r="I68" s="53" t="s">
        <v>304</v>
      </c>
      <c r="J68" s="55" t="s">
        <v>478</v>
      </c>
    </row>
    <row r="69" ht="64" customHeight="1" spans="1:10">
      <c r="A69" s="109" t="s">
        <v>274</v>
      </c>
      <c r="B69" s="53" t="s">
        <v>462</v>
      </c>
      <c r="C69" s="53" t="s">
        <v>321</v>
      </c>
      <c r="D69" s="53" t="s">
        <v>322</v>
      </c>
      <c r="E69" s="49" t="s">
        <v>396</v>
      </c>
      <c r="F69" s="53" t="s">
        <v>301</v>
      </c>
      <c r="G69" s="49" t="s">
        <v>397</v>
      </c>
      <c r="H69" s="53" t="s">
        <v>325</v>
      </c>
      <c r="I69" s="53" t="s">
        <v>304</v>
      </c>
      <c r="J69" s="55" t="s">
        <v>398</v>
      </c>
    </row>
    <row r="70" ht="62" customHeight="1" spans="1:10">
      <c r="A70" s="109" t="s">
        <v>249</v>
      </c>
      <c r="B70" s="53" t="s">
        <v>479</v>
      </c>
      <c r="C70" s="53" t="s">
        <v>298</v>
      </c>
      <c r="D70" s="53" t="s">
        <v>299</v>
      </c>
      <c r="E70" s="49" t="s">
        <v>480</v>
      </c>
      <c r="F70" s="53" t="s">
        <v>301</v>
      </c>
      <c r="G70" s="49" t="s">
        <v>481</v>
      </c>
      <c r="H70" s="53" t="s">
        <v>364</v>
      </c>
      <c r="I70" s="53" t="s">
        <v>304</v>
      </c>
      <c r="J70" s="55" t="s">
        <v>482</v>
      </c>
    </row>
    <row r="71" ht="62" customHeight="1" spans="1:10">
      <c r="A71" s="109" t="s">
        <v>249</v>
      </c>
      <c r="B71" s="53" t="s">
        <v>479</v>
      </c>
      <c r="C71" s="53" t="s">
        <v>298</v>
      </c>
      <c r="D71" s="53" t="s">
        <v>299</v>
      </c>
      <c r="E71" s="49" t="s">
        <v>483</v>
      </c>
      <c r="F71" s="53" t="s">
        <v>301</v>
      </c>
      <c r="G71" s="49" t="s">
        <v>302</v>
      </c>
      <c r="H71" s="53" t="s">
        <v>360</v>
      </c>
      <c r="I71" s="53" t="s">
        <v>304</v>
      </c>
      <c r="J71" s="55" t="s">
        <v>484</v>
      </c>
    </row>
    <row r="72" ht="62" customHeight="1" spans="1:10">
      <c r="A72" s="109" t="s">
        <v>249</v>
      </c>
      <c r="B72" s="53" t="s">
        <v>479</v>
      </c>
      <c r="C72" s="53" t="s">
        <v>298</v>
      </c>
      <c r="D72" s="53" t="s">
        <v>299</v>
      </c>
      <c r="E72" s="49" t="s">
        <v>485</v>
      </c>
      <c r="F72" s="53" t="s">
        <v>301</v>
      </c>
      <c r="G72" s="49" t="s">
        <v>486</v>
      </c>
      <c r="H72" s="53" t="s">
        <v>376</v>
      </c>
      <c r="I72" s="53" t="s">
        <v>304</v>
      </c>
      <c r="J72" s="55" t="s">
        <v>487</v>
      </c>
    </row>
    <row r="73" ht="62" customHeight="1" spans="1:10">
      <c r="A73" s="109" t="s">
        <v>249</v>
      </c>
      <c r="B73" s="53" t="s">
        <v>479</v>
      </c>
      <c r="C73" s="53" t="s">
        <v>298</v>
      </c>
      <c r="D73" s="53" t="s">
        <v>306</v>
      </c>
      <c r="E73" s="49" t="s">
        <v>488</v>
      </c>
      <c r="F73" s="53" t="s">
        <v>301</v>
      </c>
      <c r="G73" s="49" t="s">
        <v>324</v>
      </c>
      <c r="H73" s="53" t="s">
        <v>325</v>
      </c>
      <c r="I73" s="53" t="s">
        <v>304</v>
      </c>
      <c r="J73" s="55" t="s">
        <v>489</v>
      </c>
    </row>
    <row r="74" ht="62" customHeight="1" spans="1:10">
      <c r="A74" s="109" t="s">
        <v>249</v>
      </c>
      <c r="B74" s="53" t="s">
        <v>479</v>
      </c>
      <c r="C74" s="53" t="s">
        <v>298</v>
      </c>
      <c r="D74" s="53" t="s">
        <v>306</v>
      </c>
      <c r="E74" s="49" t="s">
        <v>490</v>
      </c>
      <c r="F74" s="53" t="s">
        <v>313</v>
      </c>
      <c r="G74" s="49" t="s">
        <v>336</v>
      </c>
      <c r="H74" s="53" t="s">
        <v>325</v>
      </c>
      <c r="I74" s="53" t="s">
        <v>304</v>
      </c>
      <c r="J74" s="55" t="s">
        <v>491</v>
      </c>
    </row>
    <row r="75" ht="62" customHeight="1" spans="1:10">
      <c r="A75" s="109" t="s">
        <v>249</v>
      </c>
      <c r="B75" s="53" t="s">
        <v>479</v>
      </c>
      <c r="C75" s="53" t="s">
        <v>298</v>
      </c>
      <c r="D75" s="53" t="s">
        <v>311</v>
      </c>
      <c r="E75" s="49" t="s">
        <v>492</v>
      </c>
      <c r="F75" s="53" t="s">
        <v>313</v>
      </c>
      <c r="G75" s="49" t="s">
        <v>336</v>
      </c>
      <c r="H75" s="53" t="s">
        <v>325</v>
      </c>
      <c r="I75" s="53" t="s">
        <v>304</v>
      </c>
      <c r="J75" s="55" t="s">
        <v>493</v>
      </c>
    </row>
    <row r="76" ht="62" customHeight="1" spans="1:10">
      <c r="A76" s="109" t="s">
        <v>249</v>
      </c>
      <c r="B76" s="53" t="s">
        <v>479</v>
      </c>
      <c r="C76" s="53" t="s">
        <v>316</v>
      </c>
      <c r="D76" s="53" t="s">
        <v>317</v>
      </c>
      <c r="E76" s="49" t="s">
        <v>494</v>
      </c>
      <c r="F76" s="53" t="s">
        <v>301</v>
      </c>
      <c r="G76" s="49" t="s">
        <v>397</v>
      </c>
      <c r="H76" s="53" t="s">
        <v>325</v>
      </c>
      <c r="I76" s="53" t="s">
        <v>304</v>
      </c>
      <c r="J76" s="55" t="s">
        <v>495</v>
      </c>
    </row>
    <row r="77" ht="62" customHeight="1" spans="1:10">
      <c r="A77" s="109" t="s">
        <v>249</v>
      </c>
      <c r="B77" s="53" t="s">
        <v>479</v>
      </c>
      <c r="C77" s="53" t="s">
        <v>316</v>
      </c>
      <c r="D77" s="53" t="s">
        <v>317</v>
      </c>
      <c r="E77" s="49" t="s">
        <v>496</v>
      </c>
      <c r="F77" s="53" t="s">
        <v>313</v>
      </c>
      <c r="G77" s="49" t="s">
        <v>336</v>
      </c>
      <c r="H77" s="53" t="s">
        <v>325</v>
      </c>
      <c r="I77" s="53" t="s">
        <v>304</v>
      </c>
      <c r="J77" s="55" t="s">
        <v>497</v>
      </c>
    </row>
    <row r="78" ht="62" customHeight="1" spans="1:10">
      <c r="A78" s="109" t="s">
        <v>249</v>
      </c>
      <c r="B78" s="53" t="s">
        <v>479</v>
      </c>
      <c r="C78" s="53" t="s">
        <v>321</v>
      </c>
      <c r="D78" s="53" t="s">
        <v>322</v>
      </c>
      <c r="E78" s="49" t="s">
        <v>345</v>
      </c>
      <c r="F78" s="53" t="s">
        <v>301</v>
      </c>
      <c r="G78" s="49" t="s">
        <v>409</v>
      </c>
      <c r="H78" s="53" t="s">
        <v>325</v>
      </c>
      <c r="I78" s="53" t="s">
        <v>304</v>
      </c>
      <c r="J78" s="55" t="s">
        <v>498</v>
      </c>
    </row>
    <row r="79" ht="47.3" customHeight="1" spans="1:10">
      <c r="A79" s="109" t="s">
        <v>246</v>
      </c>
      <c r="B79" s="53" t="s">
        <v>499</v>
      </c>
      <c r="C79" s="53" t="s">
        <v>298</v>
      </c>
      <c r="D79" s="53" t="s">
        <v>299</v>
      </c>
      <c r="E79" s="49" t="s">
        <v>500</v>
      </c>
      <c r="F79" s="53" t="s">
        <v>301</v>
      </c>
      <c r="G79" s="49" t="s">
        <v>136</v>
      </c>
      <c r="H79" s="53" t="s">
        <v>303</v>
      </c>
      <c r="I79" s="53" t="s">
        <v>304</v>
      </c>
      <c r="J79" s="55" t="s">
        <v>501</v>
      </c>
    </row>
    <row r="80" ht="47.3" customHeight="1" spans="1:10">
      <c r="A80" s="109" t="s">
        <v>246</v>
      </c>
      <c r="B80" s="53" t="s">
        <v>499</v>
      </c>
      <c r="C80" s="53" t="s">
        <v>298</v>
      </c>
      <c r="D80" s="53" t="s">
        <v>299</v>
      </c>
      <c r="E80" s="49" t="s">
        <v>502</v>
      </c>
      <c r="F80" s="53" t="s">
        <v>301</v>
      </c>
      <c r="G80" s="49" t="s">
        <v>503</v>
      </c>
      <c r="H80" s="53" t="s">
        <v>333</v>
      </c>
      <c r="I80" s="53" t="s">
        <v>304</v>
      </c>
      <c r="J80" s="55" t="s">
        <v>504</v>
      </c>
    </row>
    <row r="81" ht="67" customHeight="1" spans="1:10">
      <c r="A81" s="109" t="s">
        <v>246</v>
      </c>
      <c r="B81" s="53" t="s">
        <v>499</v>
      </c>
      <c r="C81" s="53" t="s">
        <v>298</v>
      </c>
      <c r="D81" s="53" t="s">
        <v>311</v>
      </c>
      <c r="E81" s="49" t="s">
        <v>492</v>
      </c>
      <c r="F81" s="53" t="s">
        <v>313</v>
      </c>
      <c r="G81" s="49" t="s">
        <v>336</v>
      </c>
      <c r="H81" s="53" t="s">
        <v>325</v>
      </c>
      <c r="I81" s="53" t="s">
        <v>304</v>
      </c>
      <c r="J81" s="55" t="s">
        <v>505</v>
      </c>
    </row>
    <row r="82" ht="47.3" customHeight="1" spans="1:10">
      <c r="A82" s="109" t="s">
        <v>246</v>
      </c>
      <c r="B82" s="53" t="s">
        <v>499</v>
      </c>
      <c r="C82" s="53" t="s">
        <v>316</v>
      </c>
      <c r="D82" s="53" t="s">
        <v>317</v>
      </c>
      <c r="E82" s="49" t="s">
        <v>506</v>
      </c>
      <c r="F82" s="53" t="s">
        <v>313</v>
      </c>
      <c r="G82" s="49" t="s">
        <v>507</v>
      </c>
      <c r="H82" s="53"/>
      <c r="I82" s="53" t="s">
        <v>309</v>
      </c>
      <c r="J82" s="55" t="s">
        <v>508</v>
      </c>
    </row>
    <row r="83" ht="59" customHeight="1" spans="1:10">
      <c r="A83" s="109" t="s">
        <v>246</v>
      </c>
      <c r="B83" s="53" t="s">
        <v>499</v>
      </c>
      <c r="C83" s="53" t="s">
        <v>321</v>
      </c>
      <c r="D83" s="53" t="s">
        <v>322</v>
      </c>
      <c r="E83" s="49" t="s">
        <v>345</v>
      </c>
      <c r="F83" s="53" t="s">
        <v>301</v>
      </c>
      <c r="G83" s="49" t="s">
        <v>324</v>
      </c>
      <c r="H83" s="53" t="s">
        <v>325</v>
      </c>
      <c r="I83" s="53" t="s">
        <v>304</v>
      </c>
      <c r="J83" s="55" t="s">
        <v>509</v>
      </c>
    </row>
    <row r="84" ht="47.3" customHeight="1" spans="1:10">
      <c r="A84" s="109" t="s">
        <v>246</v>
      </c>
      <c r="B84" s="53" t="s">
        <v>499</v>
      </c>
      <c r="C84" s="53" t="s">
        <v>347</v>
      </c>
      <c r="D84" s="53" t="s">
        <v>348</v>
      </c>
      <c r="E84" s="49" t="s">
        <v>510</v>
      </c>
      <c r="F84" s="53" t="s">
        <v>339</v>
      </c>
      <c r="G84" s="49" t="s">
        <v>336</v>
      </c>
      <c r="H84" s="53" t="s">
        <v>325</v>
      </c>
      <c r="I84" s="53" t="s">
        <v>304</v>
      </c>
      <c r="J84" s="55" t="s">
        <v>511</v>
      </c>
    </row>
    <row r="85" ht="79" customHeight="1" spans="1:10">
      <c r="A85" s="109" t="s">
        <v>262</v>
      </c>
      <c r="B85" s="53" t="s">
        <v>512</v>
      </c>
      <c r="C85" s="53" t="s">
        <v>298</v>
      </c>
      <c r="D85" s="53" t="s">
        <v>299</v>
      </c>
      <c r="E85" s="49" t="s">
        <v>513</v>
      </c>
      <c r="F85" s="53" t="s">
        <v>301</v>
      </c>
      <c r="G85" s="49" t="s">
        <v>514</v>
      </c>
      <c r="H85" s="53" t="s">
        <v>364</v>
      </c>
      <c r="I85" s="53" t="s">
        <v>304</v>
      </c>
      <c r="J85" s="55" t="s">
        <v>515</v>
      </c>
    </row>
    <row r="86" ht="79" customHeight="1" spans="1:10">
      <c r="A86" s="109" t="s">
        <v>262</v>
      </c>
      <c r="B86" s="53" t="s">
        <v>512</v>
      </c>
      <c r="C86" s="53" t="s">
        <v>298</v>
      </c>
      <c r="D86" s="53" t="s">
        <v>299</v>
      </c>
      <c r="E86" s="49" t="s">
        <v>516</v>
      </c>
      <c r="F86" s="53" t="s">
        <v>301</v>
      </c>
      <c r="G86" s="49" t="s">
        <v>514</v>
      </c>
      <c r="H86" s="53" t="s">
        <v>517</v>
      </c>
      <c r="I86" s="53" t="s">
        <v>304</v>
      </c>
      <c r="J86" s="55" t="s">
        <v>518</v>
      </c>
    </row>
    <row r="87" ht="79" customHeight="1" spans="1:10">
      <c r="A87" s="109" t="s">
        <v>262</v>
      </c>
      <c r="B87" s="53" t="s">
        <v>512</v>
      </c>
      <c r="C87" s="53" t="s">
        <v>298</v>
      </c>
      <c r="D87" s="53" t="s">
        <v>306</v>
      </c>
      <c r="E87" s="49" t="s">
        <v>519</v>
      </c>
      <c r="F87" s="53" t="s">
        <v>313</v>
      </c>
      <c r="G87" s="49" t="s">
        <v>520</v>
      </c>
      <c r="H87" s="53"/>
      <c r="I87" s="53" t="s">
        <v>309</v>
      </c>
      <c r="J87" s="55" t="s">
        <v>521</v>
      </c>
    </row>
    <row r="88" ht="79" customHeight="1" spans="1:10">
      <c r="A88" s="109" t="s">
        <v>262</v>
      </c>
      <c r="B88" s="53" t="s">
        <v>512</v>
      </c>
      <c r="C88" s="53" t="s">
        <v>298</v>
      </c>
      <c r="D88" s="53" t="s">
        <v>311</v>
      </c>
      <c r="E88" s="49" t="s">
        <v>522</v>
      </c>
      <c r="F88" s="53" t="s">
        <v>313</v>
      </c>
      <c r="G88" s="49" t="s">
        <v>336</v>
      </c>
      <c r="H88" s="53" t="s">
        <v>325</v>
      </c>
      <c r="I88" s="53" t="s">
        <v>304</v>
      </c>
      <c r="J88" s="55" t="s">
        <v>523</v>
      </c>
    </row>
    <row r="89" ht="79" customHeight="1" spans="1:10">
      <c r="A89" s="109" t="s">
        <v>262</v>
      </c>
      <c r="B89" s="53" t="s">
        <v>512</v>
      </c>
      <c r="C89" s="53" t="s">
        <v>316</v>
      </c>
      <c r="D89" s="53" t="s">
        <v>317</v>
      </c>
      <c r="E89" s="49" t="s">
        <v>524</v>
      </c>
      <c r="F89" s="53" t="s">
        <v>313</v>
      </c>
      <c r="G89" s="49" t="s">
        <v>520</v>
      </c>
      <c r="H89" s="53"/>
      <c r="I89" s="53" t="s">
        <v>309</v>
      </c>
      <c r="J89" s="55" t="s">
        <v>525</v>
      </c>
    </row>
    <row r="90" ht="79" customHeight="1" spans="1:10">
      <c r="A90" s="109" t="s">
        <v>262</v>
      </c>
      <c r="B90" s="53" t="s">
        <v>512</v>
      </c>
      <c r="C90" s="53" t="s">
        <v>316</v>
      </c>
      <c r="D90" s="53" t="s">
        <v>526</v>
      </c>
      <c r="E90" s="49" t="s">
        <v>527</v>
      </c>
      <c r="F90" s="53" t="s">
        <v>301</v>
      </c>
      <c r="G90" s="49" t="s">
        <v>520</v>
      </c>
      <c r="H90" s="53"/>
      <c r="I90" s="53" t="s">
        <v>309</v>
      </c>
      <c r="J90" s="55" t="s">
        <v>528</v>
      </c>
    </row>
    <row r="91" ht="79" customHeight="1" spans="1:10">
      <c r="A91" s="109" t="s">
        <v>262</v>
      </c>
      <c r="B91" s="53" t="s">
        <v>512</v>
      </c>
      <c r="C91" s="53" t="s">
        <v>321</v>
      </c>
      <c r="D91" s="53" t="s">
        <v>322</v>
      </c>
      <c r="E91" s="49" t="s">
        <v>529</v>
      </c>
      <c r="F91" s="53" t="s">
        <v>301</v>
      </c>
      <c r="G91" s="49" t="s">
        <v>324</v>
      </c>
      <c r="H91" s="53" t="s">
        <v>325</v>
      </c>
      <c r="I91" s="53" t="s">
        <v>304</v>
      </c>
      <c r="J91" s="55" t="s">
        <v>530</v>
      </c>
    </row>
    <row r="92" ht="79" customHeight="1" spans="1:10">
      <c r="A92" s="109" t="s">
        <v>262</v>
      </c>
      <c r="B92" s="53" t="s">
        <v>512</v>
      </c>
      <c r="C92" s="53" t="s">
        <v>321</v>
      </c>
      <c r="D92" s="53" t="s">
        <v>322</v>
      </c>
      <c r="E92" s="49" t="s">
        <v>531</v>
      </c>
      <c r="F92" s="53" t="s">
        <v>301</v>
      </c>
      <c r="G92" s="49" t="s">
        <v>324</v>
      </c>
      <c r="H92" s="53" t="s">
        <v>325</v>
      </c>
      <c r="I92" s="53" t="s">
        <v>304</v>
      </c>
      <c r="J92" s="55" t="s">
        <v>532</v>
      </c>
    </row>
    <row r="93" ht="79" customHeight="1" spans="1:10">
      <c r="A93" s="109" t="s">
        <v>262</v>
      </c>
      <c r="B93" s="53" t="s">
        <v>512</v>
      </c>
      <c r="C93" s="53" t="s">
        <v>347</v>
      </c>
      <c r="D93" s="53" t="s">
        <v>348</v>
      </c>
      <c r="E93" s="49" t="s">
        <v>533</v>
      </c>
      <c r="F93" s="53" t="s">
        <v>339</v>
      </c>
      <c r="G93" s="49" t="s">
        <v>534</v>
      </c>
      <c r="H93" s="53"/>
      <c r="I93" s="53" t="s">
        <v>309</v>
      </c>
      <c r="J93" s="55" t="s">
        <v>535</v>
      </c>
    </row>
    <row r="94" ht="199" customHeight="1" spans="1:10">
      <c r="A94" s="109" t="s">
        <v>251</v>
      </c>
      <c r="B94" s="53" t="s">
        <v>536</v>
      </c>
      <c r="C94" s="53" t="s">
        <v>298</v>
      </c>
      <c r="D94" s="53" t="s">
        <v>299</v>
      </c>
      <c r="E94" s="49" t="s">
        <v>537</v>
      </c>
      <c r="F94" s="53" t="s">
        <v>301</v>
      </c>
      <c r="G94" s="49" t="s">
        <v>137</v>
      </c>
      <c r="H94" s="53" t="s">
        <v>360</v>
      </c>
      <c r="I94" s="53" t="s">
        <v>304</v>
      </c>
      <c r="J94" s="55" t="s">
        <v>538</v>
      </c>
    </row>
    <row r="95" ht="199" customHeight="1" spans="1:10">
      <c r="A95" s="109" t="s">
        <v>251</v>
      </c>
      <c r="B95" s="53" t="s">
        <v>536</v>
      </c>
      <c r="C95" s="53" t="s">
        <v>298</v>
      </c>
      <c r="D95" s="53" t="s">
        <v>299</v>
      </c>
      <c r="E95" s="49" t="s">
        <v>539</v>
      </c>
      <c r="F95" s="53" t="s">
        <v>301</v>
      </c>
      <c r="G95" s="49" t="s">
        <v>540</v>
      </c>
      <c r="H95" s="53" t="s">
        <v>364</v>
      </c>
      <c r="I95" s="53" t="s">
        <v>304</v>
      </c>
      <c r="J95" s="55" t="s">
        <v>541</v>
      </c>
    </row>
    <row r="96" ht="199" customHeight="1" spans="1:10">
      <c r="A96" s="109" t="s">
        <v>251</v>
      </c>
      <c r="B96" s="53" t="s">
        <v>536</v>
      </c>
      <c r="C96" s="53" t="s">
        <v>298</v>
      </c>
      <c r="D96" s="53" t="s">
        <v>306</v>
      </c>
      <c r="E96" s="49" t="s">
        <v>542</v>
      </c>
      <c r="F96" s="53" t="s">
        <v>313</v>
      </c>
      <c r="G96" s="49" t="s">
        <v>336</v>
      </c>
      <c r="H96" s="53" t="s">
        <v>325</v>
      </c>
      <c r="I96" s="53" t="s">
        <v>304</v>
      </c>
      <c r="J96" s="55" t="s">
        <v>543</v>
      </c>
    </row>
    <row r="97" ht="199" customHeight="1" spans="1:10">
      <c r="A97" s="109" t="s">
        <v>251</v>
      </c>
      <c r="B97" s="53" t="s">
        <v>536</v>
      </c>
      <c r="C97" s="53" t="s">
        <v>298</v>
      </c>
      <c r="D97" s="53" t="s">
        <v>311</v>
      </c>
      <c r="E97" s="49" t="s">
        <v>544</v>
      </c>
      <c r="F97" s="53" t="s">
        <v>313</v>
      </c>
      <c r="G97" s="49" t="s">
        <v>302</v>
      </c>
      <c r="H97" s="53" t="s">
        <v>314</v>
      </c>
      <c r="I97" s="53" t="s">
        <v>304</v>
      </c>
      <c r="J97" s="55" t="s">
        <v>545</v>
      </c>
    </row>
    <row r="98" ht="199" customHeight="1" spans="1:10">
      <c r="A98" s="109" t="s">
        <v>251</v>
      </c>
      <c r="B98" s="53" t="s">
        <v>536</v>
      </c>
      <c r="C98" s="53" t="s">
        <v>316</v>
      </c>
      <c r="D98" s="53" t="s">
        <v>317</v>
      </c>
      <c r="E98" s="49" t="s">
        <v>546</v>
      </c>
      <c r="F98" s="53" t="s">
        <v>313</v>
      </c>
      <c r="G98" s="49" t="s">
        <v>409</v>
      </c>
      <c r="H98" s="53" t="s">
        <v>325</v>
      </c>
      <c r="I98" s="53" t="s">
        <v>304</v>
      </c>
      <c r="J98" s="55" t="s">
        <v>547</v>
      </c>
    </row>
    <row r="99" ht="199" customHeight="1" spans="1:10">
      <c r="A99" s="109" t="s">
        <v>251</v>
      </c>
      <c r="B99" s="53" t="s">
        <v>536</v>
      </c>
      <c r="C99" s="53" t="s">
        <v>321</v>
      </c>
      <c r="D99" s="53" t="s">
        <v>322</v>
      </c>
      <c r="E99" s="49" t="s">
        <v>548</v>
      </c>
      <c r="F99" s="53" t="s">
        <v>301</v>
      </c>
      <c r="G99" s="49" t="s">
        <v>409</v>
      </c>
      <c r="H99" s="53" t="s">
        <v>325</v>
      </c>
      <c r="I99" s="53" t="s">
        <v>304</v>
      </c>
      <c r="J99" s="55" t="s">
        <v>549</v>
      </c>
    </row>
    <row r="100" ht="47.3" customHeight="1" spans="1:10">
      <c r="A100" s="108" t="s">
        <v>50</v>
      </c>
      <c r="B100" s="23"/>
      <c r="C100" s="23"/>
      <c r="D100" s="23"/>
      <c r="E100" s="23"/>
      <c r="F100" s="23"/>
      <c r="G100" s="23"/>
      <c r="H100" s="23"/>
      <c r="I100" s="23"/>
      <c r="J100" s="23"/>
    </row>
    <row r="101" ht="47.3" customHeight="1" spans="1:10">
      <c r="A101" s="109" t="s">
        <v>277</v>
      </c>
      <c r="B101" s="53" t="s">
        <v>550</v>
      </c>
      <c r="C101" s="53" t="s">
        <v>298</v>
      </c>
      <c r="D101" s="53" t="s">
        <v>299</v>
      </c>
      <c r="E101" s="49" t="s">
        <v>551</v>
      </c>
      <c r="F101" s="53" t="s">
        <v>301</v>
      </c>
      <c r="G101" s="49" t="s">
        <v>302</v>
      </c>
      <c r="H101" s="53" t="s">
        <v>325</v>
      </c>
      <c r="I101" s="53" t="s">
        <v>304</v>
      </c>
      <c r="J101" s="55" t="s">
        <v>552</v>
      </c>
    </row>
    <row r="102" ht="47.3" customHeight="1" spans="1:10">
      <c r="A102" s="109" t="s">
        <v>277</v>
      </c>
      <c r="B102" s="53" t="s">
        <v>550</v>
      </c>
      <c r="C102" s="53" t="s">
        <v>316</v>
      </c>
      <c r="D102" s="53" t="s">
        <v>440</v>
      </c>
      <c r="E102" s="49" t="s">
        <v>553</v>
      </c>
      <c r="F102" s="53" t="s">
        <v>301</v>
      </c>
      <c r="G102" s="49" t="s">
        <v>302</v>
      </c>
      <c r="H102" s="53" t="s">
        <v>325</v>
      </c>
      <c r="I102" s="53" t="s">
        <v>304</v>
      </c>
      <c r="J102" s="55" t="s">
        <v>554</v>
      </c>
    </row>
    <row r="103" ht="47.3" customHeight="1" spans="1:10">
      <c r="A103" s="109" t="s">
        <v>277</v>
      </c>
      <c r="B103" s="53" t="s">
        <v>550</v>
      </c>
      <c r="C103" s="53" t="s">
        <v>316</v>
      </c>
      <c r="D103" s="53" t="s">
        <v>440</v>
      </c>
      <c r="E103" s="49" t="s">
        <v>555</v>
      </c>
      <c r="F103" s="53" t="s">
        <v>301</v>
      </c>
      <c r="G103" s="49" t="s">
        <v>134</v>
      </c>
      <c r="H103" s="53" t="s">
        <v>325</v>
      </c>
      <c r="I103" s="53" t="s">
        <v>304</v>
      </c>
      <c r="J103" s="55" t="s">
        <v>556</v>
      </c>
    </row>
    <row r="104" ht="47.3" customHeight="1" spans="1:10">
      <c r="A104" s="109" t="s">
        <v>277</v>
      </c>
      <c r="B104" s="53" t="s">
        <v>550</v>
      </c>
      <c r="C104" s="53" t="s">
        <v>316</v>
      </c>
      <c r="D104" s="53" t="s">
        <v>317</v>
      </c>
      <c r="E104" s="49" t="s">
        <v>557</v>
      </c>
      <c r="F104" s="53" t="s">
        <v>313</v>
      </c>
      <c r="G104" s="49" t="s">
        <v>558</v>
      </c>
      <c r="H104" s="53"/>
      <c r="I104" s="53" t="s">
        <v>309</v>
      </c>
      <c r="J104" s="55" t="s">
        <v>559</v>
      </c>
    </row>
    <row r="105" ht="47.3" customHeight="1" spans="1:10">
      <c r="A105" s="109" t="s">
        <v>277</v>
      </c>
      <c r="B105" s="53" t="s">
        <v>550</v>
      </c>
      <c r="C105" s="53" t="s">
        <v>316</v>
      </c>
      <c r="D105" s="53" t="s">
        <v>560</v>
      </c>
      <c r="E105" s="49" t="s">
        <v>561</v>
      </c>
      <c r="F105" s="53" t="s">
        <v>313</v>
      </c>
      <c r="G105" s="49" t="s">
        <v>562</v>
      </c>
      <c r="H105" s="53"/>
      <c r="I105" s="53" t="s">
        <v>309</v>
      </c>
      <c r="J105" s="55" t="s">
        <v>563</v>
      </c>
    </row>
    <row r="106" ht="47.3" customHeight="1" spans="1:10">
      <c r="A106" s="109" t="s">
        <v>277</v>
      </c>
      <c r="B106" s="53" t="s">
        <v>550</v>
      </c>
      <c r="C106" s="53" t="s">
        <v>321</v>
      </c>
      <c r="D106" s="53" t="s">
        <v>322</v>
      </c>
      <c r="E106" s="49" t="s">
        <v>564</v>
      </c>
      <c r="F106" s="53" t="s">
        <v>301</v>
      </c>
      <c r="G106" s="49" t="s">
        <v>565</v>
      </c>
      <c r="H106" s="53" t="s">
        <v>325</v>
      </c>
      <c r="I106" s="53" t="s">
        <v>304</v>
      </c>
      <c r="J106" s="55" t="s">
        <v>564</v>
      </c>
    </row>
    <row r="107" ht="47.3" customHeight="1" spans="1:10">
      <c r="A107" s="108" t="s">
        <v>52</v>
      </c>
      <c r="B107" s="23"/>
      <c r="C107" s="23"/>
      <c r="D107" s="23"/>
      <c r="E107" s="23"/>
      <c r="F107" s="23"/>
      <c r="G107" s="23"/>
      <c r="H107" s="23"/>
      <c r="I107" s="23"/>
      <c r="J107" s="23"/>
    </row>
    <row r="108" ht="94" customHeight="1" spans="1:10">
      <c r="A108" s="109" t="s">
        <v>281</v>
      </c>
      <c r="B108" s="53" t="s">
        <v>566</v>
      </c>
      <c r="C108" s="53" t="s">
        <v>298</v>
      </c>
      <c r="D108" s="53" t="s">
        <v>299</v>
      </c>
      <c r="E108" s="49" t="s">
        <v>567</v>
      </c>
      <c r="F108" s="53" t="s">
        <v>301</v>
      </c>
      <c r="G108" s="49" t="s">
        <v>568</v>
      </c>
      <c r="H108" s="53" t="s">
        <v>466</v>
      </c>
      <c r="I108" s="53" t="s">
        <v>304</v>
      </c>
      <c r="J108" s="55" t="s">
        <v>569</v>
      </c>
    </row>
    <row r="109" ht="94" customHeight="1" spans="1:10">
      <c r="A109" s="109" t="s">
        <v>281</v>
      </c>
      <c r="B109" s="53" t="s">
        <v>566</v>
      </c>
      <c r="C109" s="53" t="s">
        <v>298</v>
      </c>
      <c r="D109" s="53" t="s">
        <v>311</v>
      </c>
      <c r="E109" s="49" t="s">
        <v>570</v>
      </c>
      <c r="F109" s="53" t="s">
        <v>313</v>
      </c>
      <c r="G109" s="49" t="s">
        <v>336</v>
      </c>
      <c r="H109" s="53" t="s">
        <v>325</v>
      </c>
      <c r="I109" s="53" t="s">
        <v>304</v>
      </c>
      <c r="J109" s="55" t="s">
        <v>571</v>
      </c>
    </row>
    <row r="110" ht="94" customHeight="1" spans="1:10">
      <c r="A110" s="109" t="s">
        <v>281</v>
      </c>
      <c r="B110" s="53" t="s">
        <v>566</v>
      </c>
      <c r="C110" s="53" t="s">
        <v>316</v>
      </c>
      <c r="D110" s="53" t="s">
        <v>440</v>
      </c>
      <c r="E110" s="49" t="s">
        <v>572</v>
      </c>
      <c r="F110" s="53" t="s">
        <v>301</v>
      </c>
      <c r="G110" s="49" t="s">
        <v>573</v>
      </c>
      <c r="H110" s="53" t="s">
        <v>351</v>
      </c>
      <c r="I110" s="53" t="s">
        <v>304</v>
      </c>
      <c r="J110" s="55" t="s">
        <v>574</v>
      </c>
    </row>
    <row r="111" ht="94" customHeight="1" spans="1:10">
      <c r="A111" s="109" t="s">
        <v>281</v>
      </c>
      <c r="B111" s="53" t="s">
        <v>566</v>
      </c>
      <c r="C111" s="53" t="s">
        <v>316</v>
      </c>
      <c r="D111" s="53" t="s">
        <v>440</v>
      </c>
      <c r="E111" s="49" t="s">
        <v>575</v>
      </c>
      <c r="F111" s="53" t="s">
        <v>301</v>
      </c>
      <c r="G111" s="49" t="s">
        <v>576</v>
      </c>
      <c r="H111" s="53" t="s">
        <v>351</v>
      </c>
      <c r="I111" s="53" t="s">
        <v>304</v>
      </c>
      <c r="J111" s="55" t="s">
        <v>577</v>
      </c>
    </row>
    <row r="112" ht="94" customHeight="1" spans="1:10">
      <c r="A112" s="109" t="s">
        <v>281</v>
      </c>
      <c r="B112" s="53" t="s">
        <v>566</v>
      </c>
      <c r="C112" s="53" t="s">
        <v>316</v>
      </c>
      <c r="D112" s="53" t="s">
        <v>440</v>
      </c>
      <c r="E112" s="49" t="s">
        <v>578</v>
      </c>
      <c r="F112" s="53" t="s">
        <v>301</v>
      </c>
      <c r="G112" s="49" t="s">
        <v>579</v>
      </c>
      <c r="H112" s="53" t="s">
        <v>351</v>
      </c>
      <c r="I112" s="53" t="s">
        <v>304</v>
      </c>
      <c r="J112" s="55" t="s">
        <v>580</v>
      </c>
    </row>
    <row r="113" ht="94" customHeight="1" spans="1:10">
      <c r="A113" s="109" t="s">
        <v>281</v>
      </c>
      <c r="B113" s="53" t="s">
        <v>566</v>
      </c>
      <c r="C113" s="53" t="s">
        <v>316</v>
      </c>
      <c r="D113" s="53" t="s">
        <v>317</v>
      </c>
      <c r="E113" s="49" t="s">
        <v>581</v>
      </c>
      <c r="F113" s="53" t="s">
        <v>301</v>
      </c>
      <c r="G113" s="49" t="s">
        <v>336</v>
      </c>
      <c r="H113" s="53" t="s">
        <v>364</v>
      </c>
      <c r="I113" s="53" t="s">
        <v>304</v>
      </c>
      <c r="J113" s="55" t="s">
        <v>582</v>
      </c>
    </row>
    <row r="114" ht="94" customHeight="1" spans="1:10">
      <c r="A114" s="109" t="s">
        <v>281</v>
      </c>
      <c r="B114" s="53" t="s">
        <v>566</v>
      </c>
      <c r="C114" s="53" t="s">
        <v>316</v>
      </c>
      <c r="D114" s="53" t="s">
        <v>317</v>
      </c>
      <c r="E114" s="49" t="s">
        <v>583</v>
      </c>
      <c r="F114" s="53" t="s">
        <v>301</v>
      </c>
      <c r="G114" s="49" t="s">
        <v>137</v>
      </c>
      <c r="H114" s="53" t="s">
        <v>466</v>
      </c>
      <c r="I114" s="53" t="s">
        <v>304</v>
      </c>
      <c r="J114" s="55" t="s">
        <v>584</v>
      </c>
    </row>
    <row r="115" ht="94" customHeight="1" spans="1:10">
      <c r="A115" s="109" t="s">
        <v>281</v>
      </c>
      <c r="B115" s="53" t="s">
        <v>566</v>
      </c>
      <c r="C115" s="53" t="s">
        <v>321</v>
      </c>
      <c r="D115" s="53" t="s">
        <v>322</v>
      </c>
      <c r="E115" s="49" t="s">
        <v>585</v>
      </c>
      <c r="F115" s="53" t="s">
        <v>313</v>
      </c>
      <c r="G115" s="49" t="s">
        <v>336</v>
      </c>
      <c r="H115" s="53" t="s">
        <v>325</v>
      </c>
      <c r="I115" s="53" t="s">
        <v>304</v>
      </c>
      <c r="J115" s="55" t="s">
        <v>586</v>
      </c>
    </row>
    <row r="116" ht="47.3" customHeight="1" spans="1:10">
      <c r="A116" s="108" t="s">
        <v>47</v>
      </c>
      <c r="B116" s="23"/>
      <c r="C116" s="23"/>
      <c r="D116" s="23"/>
      <c r="E116" s="23"/>
      <c r="F116" s="23"/>
      <c r="G116" s="23"/>
      <c r="H116" s="23"/>
      <c r="I116" s="23"/>
      <c r="J116" s="23"/>
    </row>
    <row r="117" ht="47.3" customHeight="1" spans="1:10">
      <c r="A117" s="109" t="s">
        <v>283</v>
      </c>
      <c r="B117" s="53" t="s">
        <v>587</v>
      </c>
      <c r="C117" s="53" t="s">
        <v>298</v>
      </c>
      <c r="D117" s="53" t="s">
        <v>299</v>
      </c>
      <c r="E117" s="49" t="s">
        <v>588</v>
      </c>
      <c r="F117" s="53" t="s">
        <v>301</v>
      </c>
      <c r="G117" s="49" t="s">
        <v>409</v>
      </c>
      <c r="H117" s="53" t="s">
        <v>325</v>
      </c>
      <c r="I117" s="53" t="s">
        <v>304</v>
      </c>
      <c r="J117" s="55" t="s">
        <v>589</v>
      </c>
    </row>
    <row r="118" ht="47.3" customHeight="1" spans="1:10">
      <c r="A118" s="109" t="s">
        <v>283</v>
      </c>
      <c r="B118" s="53" t="s">
        <v>587</v>
      </c>
      <c r="C118" s="53" t="s">
        <v>298</v>
      </c>
      <c r="D118" s="53" t="s">
        <v>299</v>
      </c>
      <c r="E118" s="49" t="s">
        <v>590</v>
      </c>
      <c r="F118" s="53" t="s">
        <v>301</v>
      </c>
      <c r="G118" s="49" t="s">
        <v>591</v>
      </c>
      <c r="H118" s="53" t="s">
        <v>592</v>
      </c>
      <c r="I118" s="53" t="s">
        <v>304</v>
      </c>
      <c r="J118" s="55" t="s">
        <v>593</v>
      </c>
    </row>
    <row r="119" ht="47.3" customHeight="1" spans="1:10">
      <c r="A119" s="109" t="s">
        <v>283</v>
      </c>
      <c r="B119" s="53" t="s">
        <v>587</v>
      </c>
      <c r="C119" s="53" t="s">
        <v>298</v>
      </c>
      <c r="D119" s="53" t="s">
        <v>306</v>
      </c>
      <c r="E119" s="49" t="s">
        <v>594</v>
      </c>
      <c r="F119" s="53" t="s">
        <v>339</v>
      </c>
      <c r="G119" s="49" t="s">
        <v>595</v>
      </c>
      <c r="H119" s="53" t="s">
        <v>325</v>
      </c>
      <c r="I119" s="53" t="s">
        <v>304</v>
      </c>
      <c r="J119" s="55" t="s">
        <v>596</v>
      </c>
    </row>
    <row r="120" ht="47.3" customHeight="1" spans="1:10">
      <c r="A120" s="109" t="s">
        <v>283</v>
      </c>
      <c r="B120" s="53" t="s">
        <v>587</v>
      </c>
      <c r="C120" s="53" t="s">
        <v>298</v>
      </c>
      <c r="D120" s="53" t="s">
        <v>306</v>
      </c>
      <c r="E120" s="49" t="s">
        <v>597</v>
      </c>
      <c r="F120" s="53" t="s">
        <v>313</v>
      </c>
      <c r="G120" s="49" t="s">
        <v>343</v>
      </c>
      <c r="H120" s="53" t="s">
        <v>303</v>
      </c>
      <c r="I120" s="53" t="s">
        <v>304</v>
      </c>
      <c r="J120" s="55" t="s">
        <v>598</v>
      </c>
    </row>
    <row r="121" ht="47.3" customHeight="1" spans="1:10">
      <c r="A121" s="109" t="s">
        <v>283</v>
      </c>
      <c r="B121" s="53" t="s">
        <v>587</v>
      </c>
      <c r="C121" s="53" t="s">
        <v>316</v>
      </c>
      <c r="D121" s="53" t="s">
        <v>317</v>
      </c>
      <c r="E121" s="49" t="s">
        <v>599</v>
      </c>
      <c r="F121" s="53" t="s">
        <v>339</v>
      </c>
      <c r="G121" s="49" t="s">
        <v>137</v>
      </c>
      <c r="H121" s="53" t="s">
        <v>325</v>
      </c>
      <c r="I121" s="53" t="s">
        <v>304</v>
      </c>
      <c r="J121" s="55" t="s">
        <v>600</v>
      </c>
    </row>
    <row r="122" ht="47.3" customHeight="1" spans="1:10">
      <c r="A122" s="109" t="s">
        <v>283</v>
      </c>
      <c r="B122" s="53" t="s">
        <v>587</v>
      </c>
      <c r="C122" s="53" t="s">
        <v>321</v>
      </c>
      <c r="D122" s="53" t="s">
        <v>322</v>
      </c>
      <c r="E122" s="49" t="s">
        <v>601</v>
      </c>
      <c r="F122" s="53" t="s">
        <v>301</v>
      </c>
      <c r="G122" s="49" t="s">
        <v>324</v>
      </c>
      <c r="H122" s="53" t="s">
        <v>325</v>
      </c>
      <c r="I122" s="53" t="s">
        <v>304</v>
      </c>
      <c r="J122" s="55" t="s">
        <v>602</v>
      </c>
    </row>
  </sheetData>
  <mergeCells count="32">
    <mergeCell ref="A2:J2"/>
    <mergeCell ref="A3:H3"/>
    <mergeCell ref="A8:A12"/>
    <mergeCell ref="A13:A19"/>
    <mergeCell ref="A20:A30"/>
    <mergeCell ref="A31:A35"/>
    <mergeCell ref="A36:A47"/>
    <mergeCell ref="A48:A54"/>
    <mergeCell ref="A55:A61"/>
    <mergeCell ref="A62:A69"/>
    <mergeCell ref="A70:A78"/>
    <mergeCell ref="A79:A84"/>
    <mergeCell ref="A85:A93"/>
    <mergeCell ref="A94:A99"/>
    <mergeCell ref="A101:A106"/>
    <mergeCell ref="A108:A115"/>
    <mergeCell ref="A117:A122"/>
    <mergeCell ref="B8:B12"/>
    <mergeCell ref="B13:B19"/>
    <mergeCell ref="B20:B30"/>
    <mergeCell ref="B31:B35"/>
    <mergeCell ref="B36:B47"/>
    <mergeCell ref="B48:B54"/>
    <mergeCell ref="B55:B61"/>
    <mergeCell ref="B62:B69"/>
    <mergeCell ref="B70:B78"/>
    <mergeCell ref="B79:B84"/>
    <mergeCell ref="B85:B93"/>
    <mergeCell ref="B94:B99"/>
    <mergeCell ref="B101:B106"/>
    <mergeCell ref="B108:B115"/>
    <mergeCell ref="B117:B1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2026-02-07T06:34:00Z</dcterms:created>
  <dcterms:modified xsi:type="dcterms:W3CDTF">2026-02-09T07:31:00Z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CEF82CF8FBECDD93B8A78569E5488D9F_43</vt:lpwstr>
  </property>
  <property fmtid="{D5CDD505-2E9C-101B-9397-08002B2CF9AE}" pid="3" name="KSOProductBuildVer">
    <vt:lpwstr>2052-11.8.2.12089</vt:lpwstr>
  </property>
  <property fmtid="{D5CDD505-2E9C-101B-9397-08002B2CF9AE}" pid="4" name="CalculationRule">
    <vt:i4>0</vt:i4>
  </property>
</Properties>
</file>